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รายงานผลการดำเนินงานปี 2565\"/>
    </mc:Choice>
  </mc:AlternateContent>
  <xr:revisionPtr revIDLastSave="0" documentId="13_ncr:1_{473D25B8-91FA-4D23-85A4-6ABCF17F01D4}" xr6:coauthVersionLast="43" xr6:coauthVersionMax="47" xr10:uidLastSave="{00000000-0000-0000-0000-000000000000}"/>
  <bookViews>
    <workbookView xWindow="630" yWindow="1080" windowWidth="22230" windowHeight="13905" firstSheet="6" activeTab="10" xr2:uid="{00000000-000D-0000-FFFF-FFFF00000000}"/>
  </bookViews>
  <sheets>
    <sheet name="ข้อมูล" sheetId="13" r:id="rId1"/>
    <sheet name="ข้อมูล2" sheetId="20" r:id="rId2"/>
    <sheet name="เบิกจ่าย (2)" sheetId="8" r:id="rId3"/>
    <sheet name="เบิกจ่าย (3)" sheetId="22" r:id="rId4"/>
    <sheet name="ง" sheetId="3" r:id="rId5"/>
    <sheet name="จ" sheetId="4" r:id="rId6"/>
    <sheet name="เทศบัญญัติ" sheetId="5" r:id="rId7"/>
    <sheet name="ฉ" sheetId="16" r:id="rId8"/>
    <sheet name="รายงานผลสรุป" sheetId="17" r:id="rId9"/>
    <sheet name="Sheet1" sheetId="19" r:id="rId10"/>
    <sheet name="ประเมินผล65 ช่วงแรก" sheetId="23" r:id="rId11"/>
    <sheet name="Sheet2" sheetId="21" r:id="rId12"/>
    <sheet name="Sheet4" sheetId="24" r:id="rId13"/>
  </sheets>
  <definedNames>
    <definedName name="_xlnm.Print_Titles" localSheetId="2">'เบิกจ่าย (2)'!$2:$5</definedName>
    <definedName name="_xlnm.Print_Titles" localSheetId="3">'เบิกจ่าย (3)'!$2:$6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6" i="23" l="1"/>
  <c r="H116" i="23"/>
  <c r="F116" i="23"/>
  <c r="H106" i="23"/>
  <c r="H48" i="23"/>
  <c r="G115" i="23"/>
  <c r="H115" i="23"/>
  <c r="F115" i="23"/>
  <c r="H31" i="23"/>
  <c r="H26" i="23"/>
  <c r="H16" i="23"/>
  <c r="G106" i="23" l="1"/>
  <c r="G48" i="23"/>
  <c r="G31" i="23"/>
  <c r="G26" i="23"/>
  <c r="G16" i="23"/>
  <c r="F106" i="23"/>
  <c r="F48" i="23"/>
  <c r="F31" i="23"/>
  <c r="F26" i="23"/>
  <c r="F16" i="23"/>
  <c r="G79" i="22" l="1"/>
  <c r="F79" i="22"/>
  <c r="J73" i="22"/>
  <c r="I73" i="22"/>
  <c r="J61" i="22"/>
  <c r="G73" i="22" s="1"/>
  <c r="I61" i="22"/>
  <c r="F73" i="22" s="1"/>
  <c r="J43" i="22"/>
  <c r="I43" i="22"/>
  <c r="G35" i="22"/>
  <c r="F35" i="22"/>
  <c r="G28" i="22"/>
  <c r="F28" i="22"/>
  <c r="G23" i="22"/>
  <c r="F23" i="22"/>
  <c r="G18" i="22"/>
  <c r="F18" i="22"/>
  <c r="F80" i="22" l="1"/>
  <c r="G80" i="22"/>
  <c r="I7" i="5"/>
  <c r="D94" i="5"/>
  <c r="E84" i="5"/>
  <c r="E64" i="5"/>
  <c r="D38" i="5"/>
  <c r="E24" i="19"/>
  <c r="F24" i="19"/>
  <c r="G24" i="19"/>
  <c r="D24" i="19"/>
  <c r="E17" i="19"/>
  <c r="F17" i="19"/>
  <c r="G17" i="19"/>
  <c r="D17" i="19"/>
  <c r="E7" i="19"/>
  <c r="F7" i="19"/>
  <c r="G7" i="19"/>
  <c r="D7" i="19"/>
  <c r="C11" i="4"/>
  <c r="B11" i="4"/>
  <c r="D11" i="3"/>
  <c r="E11" i="3"/>
  <c r="F11" i="3"/>
  <c r="G11" i="3"/>
  <c r="H11" i="3"/>
  <c r="I11" i="3"/>
  <c r="J11" i="3"/>
  <c r="K11" i="3"/>
  <c r="L11" i="3"/>
  <c r="C11" i="3"/>
  <c r="D84" i="5" l="1"/>
  <c r="E33" i="8" l="1"/>
  <c r="D33" i="8"/>
  <c r="E77" i="8"/>
  <c r="D77" i="8"/>
  <c r="H71" i="8"/>
  <c r="G71" i="8"/>
  <c r="H59" i="8"/>
  <c r="G59" i="8"/>
  <c r="H41" i="8"/>
  <c r="G41" i="8"/>
  <c r="E26" i="8"/>
  <c r="D26" i="8"/>
  <c r="E21" i="8"/>
  <c r="D21" i="8"/>
  <c r="E16" i="8"/>
  <c r="D16" i="8"/>
  <c r="D71" i="8" l="1"/>
  <c r="D78" i="8" s="1"/>
  <c r="E71" i="8"/>
  <c r="E78" i="8" s="1"/>
  <c r="D26" i="5"/>
  <c r="D95" i="5" s="1"/>
  <c r="D18" i="5"/>
  <c r="D13" i="5"/>
</calcChain>
</file>

<file path=xl/sharedStrings.xml><?xml version="1.0" encoding="utf-8"?>
<sst xmlns="http://schemas.openxmlformats.org/spreadsheetml/2006/main" count="1555" uniqueCount="341">
  <si>
    <t>ชื่อโครงการตามแผน</t>
  </si>
  <si>
    <t>งบตามข้อบัญญัติ/เทศบัญญัติ</t>
  </si>
  <si>
    <t>ลงนามสัญญา</t>
  </si>
  <si>
    <t>เบิกจ่าย</t>
  </si>
  <si>
    <t>1. ยุทธศาสตร์ด้านการพัฒนาคน และการบริหารจัดการ</t>
  </si>
  <si>
    <t>โครงการพัฒนาศักยภาพการบริหารจัดการท้องถิ่น ทต.โพนทอง</t>
  </si>
  <si>
    <t>ค่าจ้างที่ปรึกษาซึ่งไม่เกี่ยวกับครุภัณฑ์ หรือสิ่งก่อสร้าง หรือไม่ได้มาซึ่งครุภัณฑ์หรือสิ่งก่อสร้าง</t>
  </si>
  <si>
    <t>โครงการสนับสนุนการบริหารงานสถานที่กลางศูนย์ปฏิบัติการร่วมในการช่วยเหลือประชาชนขององค์กรปกครองส่วนท้องถิ่นในเขตอำเภอเมืองกาฬสินธุ์</t>
  </si>
  <si>
    <t>โครงการพัฒนาประสิทธิภาพการจัดเก็บรายได้</t>
  </si>
  <si>
    <t>โครงการปรับปรุงแผนที่ภาษีและทะเบียนทรัพย์สิน</t>
  </si>
  <si>
    <t>ค่าจ้างเหมาบริการ คนงาน</t>
  </si>
  <si>
    <t>ค่าจ้างเหมาบริการอื่นๆ</t>
  </si>
  <si>
    <t>ค่าจ้างเหมาบริการคนงาน</t>
  </si>
  <si>
    <t>2. ยุทธศาสตร์ด้านการพัฒนาการผลิตทางการเกษตร</t>
  </si>
  <si>
    <t>โครงการปลูกป่าเฉลิมพระเกียรติ</t>
  </si>
  <si>
    <t>โครงการปล่อยปลาเฉลิมพระเกียรติ</t>
  </si>
  <si>
    <t>โครงการอนุรักษ์พันธุกรรมพืชมาจากพระราชดำริ สมเด็จพระเทพรัตนราชสุดาสยามบรมราชกุมารี (อพ.สธ.)</t>
  </si>
  <si>
    <t>3. ยุทธศาสตร์ด้านการส่งเสริมการลงทุน พาณิชกรรม เศรษฐกิจและการท่องเที่ยว</t>
  </si>
  <si>
    <t>โครงการสืบสานประเพณีสงกรานต์</t>
  </si>
  <si>
    <t>โครงการประเพณีดอนปู่ตา</t>
  </si>
  <si>
    <t>โครงการถนนสายบุญ</t>
  </si>
  <si>
    <t>โครงการประเพณีบุญคูณลานของดีบ้านฉัน อำเภอเมืองกาฬสินธุ์</t>
  </si>
  <si>
    <t>5. ยุทธศาสตร์ด้านการส่งเสริมคุณภาพชีวิต</t>
  </si>
  <si>
    <t>โครงการอุดหนุนกลุ่มอาชีพตำบลโพนทอง</t>
  </si>
  <si>
    <t>เบี้ยยังชีพผู้ป่วยเอดส์</t>
  </si>
  <si>
    <t>โครงการจัดทำแผนพัฒนาท้องถิ่นแบบมีส่วนร่วม</t>
  </si>
  <si>
    <t>เบี้ยยังชีพคนพิการ</t>
  </si>
  <si>
    <t>โครงการส่งเสริมทักษะการประกอบอาชีพ</t>
  </si>
  <si>
    <t>โครงการแข่งขันกีฬาตำบลโพนทองปรองดองสมานฉันท์ต้านยาเสพติด</t>
  </si>
  <si>
    <t>ค่าอาหารเสริม (นม)</t>
  </si>
  <si>
    <t>โครงการส่งเสริมการจัดการศึกษาศูนย์พัฒนาเด็กเล็ก โครงการประชุมผู้ปกครอง</t>
  </si>
  <si>
    <t>โครงการสนับสนุนค่าใช้จ่ายในการบริหารสถานศึกษา โครงการอาหารกลางวัน</t>
  </si>
  <si>
    <t>โครงการอาหารกลางวันนักเรียน</t>
  </si>
  <si>
    <t>โครงการสนับสนุนค่าใช้จ่ายการบริหารสถานศึกษา ค่าหนังสือเรียน</t>
  </si>
  <si>
    <t>โครงการสนับสนุนค่าใช้จ่ายการบริหารสถานศึกษา ค่าอุปกรณ์การเรียน</t>
  </si>
  <si>
    <t>โครงการสนับสนุนค่าใช้จ่ายการบริหารสถานศึกษา ค่าเครื่องแบบนักเรียน</t>
  </si>
  <si>
    <t>โครงการสนับสนุนค่าใช้จ่ายการบริหารสถานศึกษา ค่ากิจกรรมพัฒนาผู้เรียน</t>
  </si>
  <si>
    <t>โครงการสนับสนุนค่าใช้จ่ายการบริหารสถานศึกษา ค่าจัดการเรียนการสอน</t>
  </si>
  <si>
    <t>เงินสมทบกองทุนประกันสังคม</t>
  </si>
  <si>
    <t>โครงการคนดีศรีตำบลโพนทองห่างไกลยาเสพติด</t>
  </si>
  <si>
    <t>โครงการป้องกันและแก้ไขปัญหาโรคเอดส์</t>
  </si>
  <si>
    <t>โครงการพระราชดำริด้านสาธารณสุข</t>
  </si>
  <si>
    <t>โครงการส่งเสริม ฟื้นฟู อนุรักษ์ทรัพยากรน้ำ และการจัดการน้ำเสียในชุมชน(กองสาธาฯ)</t>
  </si>
  <si>
    <t>โครงการประชาคมชุมชนหมู่บ้าน(ต่อต้านยาเสพติด)ในหมู่บ้าน/ชุมชน</t>
  </si>
  <si>
    <t>ค่าบริการรับใช้(ค่ากำจัดขยะ)</t>
  </si>
  <si>
    <t>โครงการเพิ่มประสิทธิภาพในการจัดการขยะ(กองสาธาฯ)</t>
  </si>
  <si>
    <t>โครงการสำรวจข้อมูลจำนวนสัตว์ และขึ้นทะเบียนสัตว์ ตามโครงการสัตว์ปลอดโรคคนปลอดภัย จากโรคพิษสุนัขบ้า ตามพระปณิธานศาสตราจารย์ พลเอกหญิง พลเรือเอกหญิง พลอากาศเอกหญิง สมเด็จพระเจ้าน้องนางเธอ เจ้าฟ้าจุฬาภรณวลัยลักษณ์ อัครราชกุมารี กรมพระศรีสวางควัฒน วรขัตติยราชนารี เพื่อจ่ายเป็นค่าสำรวจจำนวนสุนัขและแมว</t>
  </si>
  <si>
    <t>โครงการกิจกรรมวันเด็กแห่งชาติ</t>
  </si>
  <si>
    <t>โครงการเฉลิมพระเกียรติ วันแม่แห่งชาติ 12 สิงหาคม</t>
  </si>
  <si>
    <t>โครงการเฉลิมพระเกียรติ วันพ่อแห่งชาติ 5 ธันวาคม</t>
  </si>
  <si>
    <t>โครงการเฉลิมพระชนมพรรษา สมเด็จพระนางเจ้าสุทิดา พัชรสุธาพิมลลักษณ พระบรมราชินี</t>
  </si>
  <si>
    <t>โครงการส่งเสริมการจัดการศึกษาศูนย์พัฒนาเด็กเล็ก กิจกรรมวันไหว้ครู</t>
  </si>
  <si>
    <t>โครงการส่งเสริมการจัดการศึกษาศูนย์พัฒนาเด็กเล็ก กิจกรรมวันแม่แห่งชาติ</t>
  </si>
  <si>
    <t>โครงการป้องกันและระงับโรคติดต่อ(ไวรัสโคโรนา 2019/ไข้เลือดออก/โรคพิษสุุนัขบ้า/โรคอุบัติใหม่</t>
  </si>
  <si>
    <t>โครงการพัฒนาคุณภาพชีวิตผู้สูงอายุ คนพิการ และผู้ด้อยโอกาส</t>
  </si>
  <si>
    <t>เบี้ยยังชีพผู้สูงอายุ</t>
  </si>
  <si>
    <t>โครงการจัดหาครุภัณฑ์ LED (smart TV ) พัฒนาคุณภาพการศึกษาด้วยเทคโนโลยีศึกษาทางไกลผ่านดาวเทียม DL TV</t>
  </si>
  <si>
    <t>โครงการปองดองสมานฉันท์</t>
  </si>
  <si>
    <t>โครงการระบบบริการการแพทย์ฉุกเฉินเทศบาลตำบลโพนทอง</t>
  </si>
  <si>
    <t>6. ยุทธศาสตร์ด้านการจัดระเบียบชุมชน/สังคม และการรักษาความสงบเรียบร้อย</t>
  </si>
  <si>
    <t>ค่าใช้จ่ายในการดำเนินการเลือกตั้ง</t>
  </si>
  <si>
    <t>โครงการเพิ่มศักยภาพให้แก่สมาชิก อปพร.</t>
  </si>
  <si>
    <t>ค่าป้องกันและบรรเทาสาธารณภัยฯ</t>
  </si>
  <si>
    <t>โครงการป้องกันการจมน้ำในเด็กอายุต่ำกว่า 15 ปี</t>
  </si>
  <si>
    <t>โครงการป้องกันและลดอุบัติเหตุทางถนน ในช่วงเทศกาลสำคัญ</t>
  </si>
  <si>
    <t>4 ยุทธศาสตร์ด้านโครงสร้างพื้นฐาน</t>
  </si>
  <si>
    <t>ค่าชดเชยค่าก่อสร้างตามสัญญาแบบปรับราคาได้ (ค่า K)</t>
  </si>
  <si>
    <t>โครงการปรับปรุงท่อเมนประปาหมู่บ้าน ม.4 บ้านหนองบัว</t>
  </si>
  <si>
    <t>โครงการขยายเขตท่อเมนน้ำประปาหมู่บ้าน ม.10 บ้านโคกน้ำเกลี้ยง</t>
  </si>
  <si>
    <t>โครงการวางท่อส่งน้ำดิบประปาหมู่บ้าน หมู่ที่ 4 บ้านหนองบัว</t>
  </si>
  <si>
    <t>โครงการก่อสร้างป้ายสำนักงานเทศบาลตำบลโพนทอง</t>
  </si>
  <si>
    <t>ค่าจ้างปักเสาพาดสาย ฯลฯ ค่าจ้างเหมาเดินสายและติดตั้งอุปกรณ์ไฟฟ้าเพิ่มเติม ฯลฯ</t>
  </si>
  <si>
    <t>© 2018. e-plan.dla.go.th All Rights Reserved. Web : eplan-app08, IP : 113.53.41.70, Session : D39A378548C8D0166305235038D42B6C</t>
  </si>
  <si>
    <t>*******************************************</t>
  </si>
  <si>
    <t>    1. ยุทธศาสตร์ด้านการพัฒนาคน และการบริหารจัดการ</t>
  </si>
  <si>
    <t>    2. ยุทธศาสตร์ด้านการพัฒนาการผลิตทางการเกษตร</t>
  </si>
  <si>
    <t>    3. ยุทธศาสตร์ด้านการส่งเสริมการลงทุน พาณิชกรรม เศรษฐกิจและการท่องเที่ยว</t>
  </si>
  <si>
    <t>    4 ยุทธศาสตร์ด้านโครงสร้างพื้นฐาน</t>
  </si>
  <si>
    <t>    5. ยุทธศาสตร์ด้านการส่งเสริมคุณภาพชีวิต</t>
  </si>
  <si>
    <t>    6. ยุทธศาสตร์ด้านการจัดระเบียบชุมชน/สังคม และการรักษาความสงบเรียบร้อย</t>
  </si>
  <si>
    <t>จำนวน</t>
  </si>
  <si>
    <t>งบประมาณ</t>
  </si>
  <si>
    <t>รวม</t>
  </si>
  <si>
    <t>ยุทธศาสตร์</t>
  </si>
  <si>
    <t>โครงการ</t>
  </si>
  <si>
    <t>ตามข้อบัญญัติ</t>
  </si>
  <si>
    <t>จำนวนงบประมาณ</t>
  </si>
  <si>
    <t>โครงการพัฒนาศํกยภาพการบริหารจัดการท้องถิ่น ทต.โพนทอง</t>
  </si>
  <si>
    <t>ค่าจ้างที่ปรึกษาซึ่งไม่เกี่ยวกับครุภัณฑ์หรือสิ่งก่อสร้างหรือไม่ได้มาซึ่งครุภัณฑ์หรือสิ่งก่อสร้าง</t>
  </si>
  <si>
    <t>โครงการปรับปรุงระบบแผนที่ภาษีและทะเบียนทรัพย์สิน</t>
  </si>
  <si>
    <t>โครงการอนุรักษ์พันธุกรรมพืชอันเนื่องมาจากพระราชดำริสมเด็จพระเทพรัตนราชสุดาฯสยามบรมราชกุมารี (อพ.สธ.)</t>
  </si>
  <si>
    <t>โครงการงานประเพณีบุญคูณลาน ของดีบ้านฉัน อำเภอเมืองกาฬสินธุ์</t>
  </si>
  <si>
    <t>โครงการแข่งขันกีฬาตำบลโพนทองปรองดองสมานฉันท์ต้านภัยยาเสพติด</t>
  </si>
  <si>
    <t>โครงการสนับสนุนค่าใช้จ่ายในการบริหารสถานศึกษา - ค่าหนังสือเรียน</t>
  </si>
  <si>
    <t>โครงการสนับสนุนค่าใช้จ่ายในการบริหารสถานศึกษา - ค่าอุปกรณ์การเรียน</t>
  </si>
  <si>
    <t>โครงการสนับสนุนค่าใช้จ่ายในการบริหารสถานศึกษา ค่าเครื่องแบบนักเรียน</t>
  </si>
  <si>
    <t>โครงการสนับสนุนค่าใช้จ่ายในการบริหารสถานศึกษา - ค่ากิจกรรมพัฒนาผู้เรียน</t>
  </si>
  <si>
    <t>โครงการป้องกันและแก้ไขปัญหาเอดส์</t>
  </si>
  <si>
    <t>โครงการส่งเสริม ฟื้นฟู อนุรักษ์ทรัพยากรน้ำ และการจัดการน้ำเสีย</t>
  </si>
  <si>
    <t>โครงการเพิ่มประสิทธิภาพในการจัดการขยะ</t>
  </si>
  <si>
    <t>โครงการสำรวจข้อมูลจำนวนสัตว์และขึ้นทะเบียนสัตว์ตามโครงการสัตว์ปลอดโรคคนปลอดภัยจากโรคพิษสุนัขบ้า ตามพระปณิธานศาสตราจารย์ดร.สมเด็จพระเจ้านองนางเธอเจ้าฟ้าจุฬาภรณวลัยลักษณ์ อัครราชกุมารี กรมพระศรีสวางควัฒนวรขัตติยราชนารี</t>
  </si>
  <si>
    <t>โครงการจัดงานวันเด็กแห่งชาติ</t>
  </si>
  <si>
    <t>โครงการเฉลิมพระเกียรติ วันแม่แห่งชาติ 12 สิงหา</t>
  </si>
  <si>
    <t>โครงการเฉลิมพระเกียรติ วันพ่อแห่งชาติ 5 ธันวา</t>
  </si>
  <si>
    <t>โครงการส่งเสริมการจัดการศึกษาศูนย์พัฒนาเด็ก กิจกรรมวันไหว้ครู</t>
  </si>
  <si>
    <t>โครงการป้องกันและแก้ไขปัญหายาเสพติดตามแผนยุทธการฟ้าแดดสงยางระดมกวาดล้างยาเสพติดจังหวัดกาฬสินธุ์</t>
  </si>
  <si>
    <t>โครงการป้องกันและระงับโรคติดต่อ (ไวรัสโคโรนา 2019/ไข้เลือดออก/โรคพิษสุนัขบ้า /โรคอุบัติใหม่</t>
  </si>
  <si>
    <t>การป้องกันและบรรเทาสาธารณภัยรวมถึงการควบคุมป้องกันการระบาดของโรคต่าง ๆ</t>
  </si>
  <si>
    <t>โครงการป้องกันและลดอุบัติเหตุทางถนนในช่วงเทศกาลสำคัญ</t>
  </si>
  <si>
    <t>ค่าเงินชดเชยค่าก่อสร้างตามสัญญาแบบปรับราคาได้ (k)</t>
  </si>
  <si>
    <t>ค่าจ้างปักเสาพาดสาย ฯลฯ ค่าจ้างเหมาเดินสายและติดตุั้งอุปกรณ์ ไฟฟ้าเพ่ิมเติมฯลฯ</t>
  </si>
  <si>
    <t>เทศบาลตำบลโพนทอง เมืองกาฬสินธุ์ จ.กาฬสินธุ์</t>
  </si>
  <si>
    <t>แผนการดำเนินการ</t>
  </si>
  <si>
    <t>ทั้งหมด</t>
  </si>
  <si>
    <t>อนุมัติงบประมาณ</t>
  </si>
  <si>
    <r>
      <t>ง. </t>
    </r>
    <r>
      <rPr>
        <b/>
        <u/>
        <sz val="16"/>
        <color theme="1"/>
        <rFont val="TH SarabunIT๙"/>
        <family val="2"/>
      </rPr>
      <t>การวางแผน</t>
    </r>
  </si>
  <si>
    <t>รวมทั้ง 6 ยุทธศาสตร์</t>
  </si>
  <si>
    <t>รายละเอียดโครงการในเทศบัญญัติงบประมาณ เทศบาลตำบลโพนทอง ดังนี้</t>
  </si>
  <si>
    <t>รวมยุทธศาสตร์ด้านการพัฒนาคน และการบริหารจัดการ 10 โครงการ</t>
  </si>
  <si>
    <t>รวมยุทธศาสตร์ด้านการพัฒนาการผลิตทางการเกษตร 4 โครงการ</t>
  </si>
  <si>
    <t>เทศบาลตำบลโพนทอง  อำเภอเมืองกาฬสินธุ์  จังหวัดกาฬสินธุ์</t>
  </si>
  <si>
    <t>ลำดับที่</t>
  </si>
  <si>
    <t>โครงการ/งาน/กิจกรรม</t>
  </si>
  <si>
    <t>หมายเหตุ</t>
  </si>
  <si>
    <t>รวมยุทธศาสตร์ด้านการส่งเสริมการลงทุน พาณิชกรรม เศรษฐกิจและการท่องเที่ยว 4 โครงการ</t>
  </si>
  <si>
    <t>ยังไม่ดำเนินการ</t>
  </si>
  <si>
    <t>ดำเนินการแล้ว</t>
  </si>
  <si>
    <t>4 ยุทธศาสตร์ด้าน</t>
  </si>
  <si>
    <t>โครงสร้างพื้นฐาน</t>
  </si>
  <si>
    <t>1. ยุทธศาสตร์ด้านการพัฒนาคน</t>
  </si>
  <si>
    <t>2. ยุทธศาสตร์ด้านการ</t>
  </si>
  <si>
    <t>3. ยุทธศาสตร์ด้าน</t>
  </si>
  <si>
    <t>6. ยุทธศาสตร์ด้าน</t>
  </si>
  <si>
    <t>การจัดระเบียบชุมชน/</t>
  </si>
  <si>
    <t>สังคม และการรักษา</t>
  </si>
  <si>
    <t>ความสงบเรียบร้อย</t>
  </si>
  <si>
    <t>ไม่ได้ดำเนินการ</t>
  </si>
  <si>
    <t>รวมยุทธศาสตร์ด้านโครงสร้างพื้นฐาน  6 โครงการ</t>
  </si>
  <si>
    <t>รวมยุทธศาสตร์ด้านการส่งเสริมคุณภาพชีวิต 37 โครงการ</t>
  </si>
  <si>
    <t>รายงานผลการดำเนินงานตามแผนการดำเนินงาน ประจำปี 2564  (ช่วงที่ 1) เดือน ตุลาคม 2563-มีนาคม 2564</t>
  </si>
  <si>
    <t>รวมยุทธศาสตร์ด้านการจัดระเบียบชุมชน/สังคมและการรักษาความสงบเรียบร้อย 5 โครงการ</t>
  </si>
  <si>
    <t>รวมทั้ง 6 ยุทธศาสตร์ 66 โครงการ</t>
  </si>
  <si>
    <t>จำนวนโครงการ</t>
  </si>
  <si>
    <t>ผลการดำเนินงาน</t>
  </si>
  <si>
    <t>ประกาศ เทศบาลตำบลโพนทอง</t>
  </si>
  <si>
    <t>พัฒนาการผลิต</t>
  </si>
  <si>
    <t>ทางการเกษตร</t>
  </si>
  <si>
    <t xml:space="preserve"> (เบิกจ่าย)</t>
  </si>
  <si>
    <t>ยุทธศาสตร์การพัฒนา</t>
  </si>
  <si>
    <t>งบประมาณ(บาท)</t>
  </si>
  <si>
    <t xml:space="preserve"> และการบริหาร</t>
  </si>
  <si>
    <t>จัดการ</t>
  </si>
  <si>
    <t xml:space="preserve">การส่งเสริมการ </t>
  </si>
  <si>
    <t xml:space="preserve">ลงทุน พาณิชกรรม </t>
  </si>
  <si>
    <t>เศรษฐกิจและการท่องเที่ยว</t>
  </si>
  <si>
    <t>5. ยุทธศาสตร์ด้านการ</t>
  </si>
  <si>
    <t>ส่งเสริมคุณภาพชีวิต</t>
  </si>
  <si>
    <t>โครงการระบบบริการการแพทย์ฉุกเฉินฯ</t>
  </si>
  <si>
    <t>ก. วิสัยทัศน์ ของเทศบาลตำบลโพนทอง</t>
  </si>
  <si>
    <t>ข. พันธกิจ ของเทศบาลตำบลโพนทอง</t>
  </si>
  <si>
    <t>ค. ยุทธศาสตร์การพัฒนา ของเทศบาลตำบลโพนทองได้กำหนดยุทธศาสตร์และแนวทางการพัฒนายุทธศาสตร์ไว้ 6 ยุทธศาสตร์ ดังนี้</t>
  </si>
  <si>
    <t>ผู้บริหารเทศบาลตำบลโพนทอง ได้ประกาศใช้ข้อบัญญัติงบประมาณ โดยมีโครงการที่บรรจุอยู่ในข้อบัญญัติงบประมาณ จำนวน 70 โครงการ งบประมาณ 16,715,800 บาท สามารถจำแนกตามยุทธศาสตร์ ได้ดังนี้</t>
  </si>
  <si>
    <t>สำนักปลัด อบจ., สำนักปลัดเทศบาล, สำนักงานปลัด อบต.</t>
  </si>
  <si>
    <t>สำนัก/กองคลัง</t>
  </si>
  <si>
    <t>สำนัก/กองการศึกษา ศาสนาและวัฒนธรรม</t>
  </si>
  <si>
    <t>สำนัก/กองสาธารณสุข, กองส่งเสริมคุณภาพชีวิต, กองการแพทย์</t>
  </si>
  <si>
    <t>โครงการพัฒนาศักยภาพการปฏิบัติงานบุคลากรทต.โพนทอง</t>
  </si>
  <si>
    <t>ครงการเกษตรยั่งยืนตามทฤษฎีเศรษฐกิจพอเพียง</t>
  </si>
  <si>
    <t>สำนักปลัด อบจ., สำนักปลัด</t>
  </si>
  <si>
    <t>ครงการสืบสานประเพณีสงกรานต์</t>
  </si>
  <si>
    <t>บี้ยยังชีพผู้ป่วยเอดส์</t>
  </si>
  <si>
    <t>ครงการส่งเสริมการจัดการศึกษาศูนย์พัฒนาเด็กเล็กโครงการประชุมผู้ปกครอง</t>
  </si>
  <si>
    <t>ครงการสนับสนุนค่าใช้จ่ายในการบริหารการศึกษา ค่าจัดการเรียนการสอน</t>
  </si>
  <si>
    <t>เงินสมทบกองทุนหลักประกันสุขภาพระดับท้องถิ่นตำบลโพนทอง</t>
  </si>
  <si>
    <t>โครงการเฉลิมพระชนมพรรษา พระบาทสมเด็จพระเจ้าอยู่หัวมหาวชิราลงกรณบดินทรเทพยวรางกูร (ร.10)</t>
  </si>
  <si>
    <t>โครงการอาสาสมัครบริบาลท้องถิ่น เพื่อดูแลผู้สูงอายุที่มีภาวะพึ่งพิง</t>
  </si>
  <si>
    <t>ครงการส่งเสริมการจัดการศึกษาศูนย์พัฒนาเด็กเล็ก กิจกรรมวันแม่</t>
  </si>
  <si>
    <t>โครงการจัดหาคอมพิวเตร์แบบตั้งโต๊ะ สนับสนุนการเรียนรู้ยุคโควิด - 19 ระบาด</t>
  </si>
  <si>
    <t>โครงการสนับสนุนการบริหารงานสถานที่กลางศูนย์ปฏิบัติการร่วมในการช่วยเหลือประชาชนขององค์กรปกครองส่วนท้องถิ่น ในเขตอำเภอเมืองกาฬสินธุ์</t>
  </si>
  <si>
    <t>โครงการต่อเติมถนนคอนกรีตเสริมเหล็กภายในหมู่บ้านหมู่ที่ 6</t>
  </si>
  <si>
    <t>โครงการต่อเติมถนนคอนกรีตเสริมเหล็กภายในหมู่บ้านหมู่ที่ 10</t>
  </si>
  <si>
    <t>โครงการก่อสร้างถนน คสล.ภายในหมู่บ้านหมู่ที่ 5</t>
  </si>
  <si>
    <t>โครงการเสริมผิวถนนคสล.ภายในหมู่บ้าน หมู่ที่ 7 บ้านโพนทอง</t>
  </si>
  <si>
    <t>โครงการเสริมผิวถนนคสล.ภายในหมู่บ้าน หมู่ที่ 1 บ้านหามแห</t>
  </si>
  <si>
    <t>โครงการก่อสร้างถนนคสล.ภายในหมู่บ้าน หมู่ที่ 8 บ้านมอดินแดง</t>
  </si>
  <si>
    <t>โครงการต่อเติมถนน คสล.ภายในหมู่บ้าน หมู่ที่ 9 บ้านหามแห</t>
  </si>
  <si>
    <t>โครงการเสริมผิวถนนคสล. ภายในหมู่ที่ 2,7 บ้านโพนทอง</t>
  </si>
  <si>
    <t>ครงการเสริมผิวถนน คสล.ภายใน หมู่ที่ 3 บ้านโคกน้ำเกลี้ยง</t>
  </si>
  <si>
    <t>     เทศบาลตำบลโพนทอง มีการใช้จ่ายงบประมาณในการดำเนินโครงการตามข้อบัญญัติงบประมาณ โดยได้มีการก่อหนี้ผูกพัน/ ลงนามในสัญญา รวม 18 โครงการ จำนวนเงิน 14,638,300 บาท มีการเบิกจ่ายงบประมาณ จำนวน 18 โครงการ จำนวนเงิน 4,622,875 ล้านบาท สามารถจำแนกตามยุทธศาสตร์ ได้ดังนี้</t>
  </si>
  <si>
    <t>การเบิกจ่ายงบประมาณ</t>
  </si>
  <si>
    <t>คงเหลือ</t>
  </si>
  <si>
    <t>รายงานสรุปผลการดำเนินงาน ปี 2565</t>
  </si>
  <si>
    <t>ช่วง 6 เดือนแรก (ตุลาคม 2564-มีนาคม 2565)</t>
  </si>
  <si>
    <t>1 ยุทธศาสตร์ด้านการพัฒนาคน และการบริหารจัดการ</t>
  </si>
  <si>
    <t>4. ยุทธศาสตร์ด้านโครงสร้างพื้นฐาน</t>
  </si>
  <si>
    <r>
      <t>ฉ. </t>
    </r>
    <r>
      <rPr>
        <b/>
        <u/>
        <sz val="16"/>
        <color rgb="FF000000"/>
        <rFont val="TH SarabunIT๙"/>
        <family val="2"/>
      </rPr>
      <t>การใช้จ่ายงบประมาณ</t>
    </r>
  </si>
  <si>
    <t>งบประมาณ การก่อหนี้ผูกพัน/</t>
  </si>
  <si>
    <t>ลงนามในสัญญา (บาท)</t>
  </si>
  <si>
    <t>เบี้ยยังชีพความพิการ</t>
  </si>
  <si>
    <t>ค่าจ้างเหมาบริการ คนงาน (สำนักปลัดฯ)</t>
  </si>
  <si>
    <t>ค่าจ้างเหมาบริการคนงาน (กองคลัง)</t>
  </si>
  <si>
    <t>ค่าจ้างเหมาบริการคนงาน (กองการศึกษา)</t>
  </si>
  <si>
    <t>ค่าจ้างเหมาบริการ คนงาน (กองสาธารณสุข)</t>
  </si>
  <si>
    <t>5. ยุทธศาสตร์ด้านการส่งเสริม</t>
  </si>
  <si>
    <t>คุณภาพชีวิต</t>
  </si>
  <si>
    <t>รวมยุทศาสตร์ที่ 1 ดำเนินการ แล้ว 4 โครงการ</t>
  </si>
  <si>
    <t>รวมยุทธศาสตร์ที่ 5 ดำเนินการแล้ว 9 โครงการ</t>
  </si>
  <si>
    <t>รวมยุทธศาสตร์ที่ 6 ดำเนินการแล้ว 4 โครงการ</t>
  </si>
  <si>
    <t xml:space="preserve">    เทศบาลตำบลโพนทอง ได้จัดทำแผนยุทธศาสตร์การพัฒนาและแผนพัฒนา 5 ปี (พ.ศ. 2561 - 2565) ตามกระบวนการที่บัญญัติไว้ในระเบียบกระทรวงมหาดไทย โดยผ่านการมีส่วนร่วมของประชาชน เช่น การจัดเวทีประชาคม การประชุมกรรมการชุมชน เพื่อรับฟังปัญหาและความต้องการที่แท้จริงของประชาชนในพื้นที่ ก่อนนำมาจัดทำโครงการเพื่อพัฒนาพื้นที่ ที่บรรจุไว้ในแผนพัฒนาท้องถิ่น ต่อไป
    เทศบาลตำบลโพนทอง ได้ประกาศใช้แผนพัฒนา5 ปี (พ.ศ. 2561 - 2565) โดยได้กำหนดโครงการที่จะดำเนินการตามแผนพัฒนา5 ปี (พ.ศ. 2561 - 2565) ดังนี้</t>
  </si>
  <si>
    <r>
      <t>จ. </t>
    </r>
    <r>
      <rPr>
        <b/>
        <u/>
        <sz val="16"/>
        <color theme="1"/>
        <rFont val="TH SarabunIT๙"/>
        <family val="2"/>
      </rPr>
      <t>การจัดทำงบประมาณ</t>
    </r>
  </si>
  <si>
    <t>รวม ทั้ง 6 ยุทธศาสตร์</t>
  </si>
  <si>
    <t>สำนักปลัด อบจ., , สำนักงานปลัด อบต.</t>
  </si>
  <si>
    <t>ครงการจ้างเหมาบริการปฏิบัติงานเพื่อเพิ่มประสิทธิภาพการบริหารจัดการองค์กร สำนักปลัดเทศบาล</t>
  </si>
  <si>
    <t>สำนัก/</t>
  </si>
  <si>
    <t>โครงการจ้างเหมาบริการปฏิบัติงานเพื่อเพิ่มประสิทธิภาพการบริหารจัดการองค์กร กองคลัง</t>
  </si>
  <si>
    <t>สำนัก/ ศาสนาและวัฒนธรรม</t>
  </si>
  <si>
    <t>โครงการจ้างเหมาบริการปฏิบัติงานเพื่อเพิ่มประสิทธิภาพการบริหารจัดการองค์กร กองการศึกษา</t>
  </si>
  <si>
    <t>สำนัก/, กองส่งเสริมคุณภาพชีวิต, กองการแพทย์</t>
  </si>
  <si>
    <t>โครงการจ้างเหมาบริการปฏิบัติงานเพื่อเพิ่มประสิทธิภาพการบริหารจัดการองค์กร กองสาธารณสุข</t>
  </si>
  <si>
    <t>3. ยุทธศาสตร์ด้านการส่งเสริมกา</t>
  </si>
  <si>
    <t>รลงทุน พาณิชกรรม เศรษฐกิจ</t>
  </si>
  <si>
    <t>และการท่องเที่ยว</t>
  </si>
  <si>
    <t>รวมยุทธศาสตร์ด้านโครงสร้างพื้นฐาน 11 โครงการ</t>
  </si>
  <si>
    <t>รวมยุทธศาสตร์ด้านการส่งเสริมคุณภาพชีวิต 45 โครงการ</t>
  </si>
  <si>
    <t>ค่าจ้างเหมาบริการคนงาน สำนักปลัดเทศบาล</t>
  </si>
  <si>
    <t>รวมยุทธศาสตร์ด้านการพัฒนาคน และการบริหารจัดการ 9 โครงการ</t>
  </si>
  <si>
    <t>รวมทั้ง 6 ยุทธศาสตร์ มีทั้งสิ้น  79  โครงการ</t>
  </si>
  <si>
    <t xml:space="preserve"> รวมยุทธศาสตร์ด้านการจัดระเบียบชุมชน/สังคม และการรักษาความสงบเรียบร้อย  7  โครงการ</t>
  </si>
  <si>
    <t>6. ยุทธศาสตร์ด้านการจัดระเบียบชุมชน/สังคม และการรักษา</t>
  </si>
  <si>
    <t>รวม ยุทธศาสตร์ด้านการส่งเสริมการลงทุน พาณิชกรรม เศรษฐกิจและการท่องเที่ยว 3 โครงการ</t>
  </si>
  <si>
    <t xml:space="preserve">      ด้วยรัฐธรรมนูญ มาตรา 253 กำหนดให้ อปท.สภาท้องถิ่น และผู้บริหารท้องถิ่น เปิดเผยข้อมูลและรายงานผลการดำเนินงานให้ประชาชนทราบ ตลอดทั้ง มีกลไกให้ประชาชนในรวมท้องถินมีส่วนร่วมด้วย ประกอบกับระเบียบกระทรวงมหาดไทย ด้วยระเบียบกระทรวงมหาดไทย ว่าด้วยการจัดทําแผนพัฒนาขององค์กรปกครองส่วนท้องถิ่น (ฉบับที่ ๒) พ.ศ. ๒๕๕๙ ข้อ 30(5) กำหนดให้ผู้บริหารท้องถิ่นเสนอผลการติดตามและประเมินผลต่อสภาท้องถิ่น และคณะกรรมการ พัฒนาท้องถิ่น พร้อมทั้งประกาศผลการติดตามและประเมินผลแผนพัฒนาให้ประชาชนในท้องถิ่นทราบ ในที่เปิดเผยภายในสิบห้าวันนับแต่วันที่ผู้บริหารท้องถิ่นเสนอผลการติดตามและประเมินผลดังกล่าว และต้องปิดประกาศโดยเปิดเผยไม่น้อยกว่าสามสิบวัน โดยอย่างน้อยปีละสองครั้งภายในเดือนเมษายน และภายในเดือนตุลาคมของทุกปี      </t>
  </si>
  <si>
    <t xml:space="preserve">   ดังนั้นเพื่อการปฏิบัติให้เป็นไปตามเจตนารมณ์ ของระเบียบกระทรวงมหาดไทยว่าด้วยการจัดทำแผนพัฒนาองค์กรปกครองส่วนท้องถิ่น เทศบาลตำบลโพนทอง จึงขอประกาศผลการดำเนินงานการจัดทำงบประมาณ การใช้จ่าย และผลการดำเนินงาน รวมทั้งการติดตามและประเมินผลแผนพัฒนาท้องถิ่น ในรอบปีงบประมาณ พ.ศ. 2564 มา เพื่อให้ประชาชนได้มีส่วนร่วมในการตรวจสอบและกำกับการบริหารจัดการเทศบาลตำบลโพนทอง ดังนี้</t>
  </si>
  <si>
    <t>    "ชุมชนน่าอยู่ มุ่งสู่เศรษฐกิจดี เทคโนโลยีก้าวไกล โปร่งใสธรรมาภิบาล "</t>
  </si>
  <si>
    <t>    1. พัฒนาประสิทธิภาพบุคคลในท้องถิ่น</t>
  </si>
  <si>
    <t>    2. พัฒนาพื้นที่การเกษตรที่มีอยู่อย่างจำกัดมุ่งสู่เกษตรพอเพียงและผสมผสาน</t>
  </si>
  <si>
    <t>    3. จัดการศึกษาและวิจัยภูมิปัญญาท้องถิ่น</t>
  </si>
  <si>
    <t>    ๔. พัฒนา ปรับปรุง ระบบสาธารณูปโภคและสาธารณูปการ โดยจัดให้มีน้ำประปา ไฟฟ้า ถนน</t>
  </si>
  <si>
    <t>     การจราจรสะดวก และปลอดภัย คูคลองใสสะอาด</t>
  </si>
  <si>
    <t>    ๕. เสริมสร้างความเข้มแข็งของชุมชนสร้างความสัมพันธ์ชุมชน</t>
  </si>
  <si>
    <t>    ๖. พัฒนาแหล่งเศรษฐกิจ/วิสาหกิจชุมชนในตำบลให้ประชาชนมีรายได้เพิ่มมากขึ้น</t>
  </si>
  <si>
    <t>    ๗. จัดระบบข้อมูลข่าวสารระดับตำบล</t>
  </si>
  <si>
    <t>    ๘. ส่งเสริมให้ประชาชนมีความตระหนักและมีจิตสานึกที่ดีในการป้องกัน และรักษาทรัพยากร</t>
  </si>
  <si>
    <t>     ธรรมชาติให้อยู่อย่างยั่งยืน</t>
  </si>
  <si>
    <t>ฉบับที่       /2565</t>
  </si>
  <si>
    <t>เรื่อง การรายงานผลการดำเนินงานในรอบปีงบประมาณ พ.ศ.2565 (ช่วงแรก ตุลาคม 2564-มีนาคม 2565)</t>
  </si>
  <si>
    <t>1.1 แผนพัฒนาการส่งเสริมและพัฒนาขีดความสามารถของบุคลากรและองค์กรให้มีประสิทธิภาพ</t>
  </si>
  <si>
    <t>1.2 แผนการพัฒนาเครื่องมือเครื่องใช้และเทคโนโลยีในการให้บริการราษฏรให้ทันสมัยอย่างเหมาะสม</t>
  </si>
  <si>
    <t>2.1 แผนการส่งเสริมการเพิ่มผลผลิตทางการเกษตร</t>
  </si>
  <si>
    <t>2.2 แผนงานสนับสนุนการดำเนินชีวิตตามหลักปรัชญาเศรษฐกิจพอเพียง</t>
  </si>
  <si>
    <t>3.1 แผนงานพัฒนาเทคโนโลยี</t>
  </si>
  <si>
    <t>3.2 แผนงานการพัฒนาการพาณิชยกรรม</t>
  </si>
  <si>
    <t>3.3 แผนงานการพัฒนาการส่งเสริมงานประเพณี และวัฒนธรรมท้องถิ่น</t>
  </si>
  <si>
    <t>4.1 แผนงานอุตสาหกรรมและโยธา</t>
  </si>
  <si>
    <t>4.2 แผนการพัฒนาสาธารณูปโภค และสาธารณูปการ</t>
  </si>
  <si>
    <t>4.3  แผนงานการพัฒนาผังเมือง</t>
  </si>
  <si>
    <t>4.4  แผนงานอนุรักษ์ทรัพยากรธรรมชาติ และการคุ้มครองดูแลและบำรุงรักษาป่า</t>
  </si>
  <si>
    <t>4.5 แผนงานพัฒนาปรับปรุงภูมิทัศน์และพัฒนาถนนสายหลัก</t>
  </si>
  <si>
    <t>5.1  แผนงานพัฒนาการส่งเสริมอาชีพ</t>
  </si>
  <si>
    <t>5.2  แผนงานพัฒนาด้านนันทนาการ การส่งเสริมกีฬา การจัดให้มีสถานที่พักผ่อนหย่อนใจ</t>
  </si>
  <si>
    <t>5.3 แผนงานพัฒนาการศึกษา การจัดการศึกษาในระบบ การจัดการศึกษานอกระบบ</t>
  </si>
  <si>
    <t>5.4 แผนงานพัฒนาการสาธารณสุข การรักษาพยาบาล และการป้องกันควบคุมโรคติดต่อ</t>
  </si>
  <si>
    <t>5.5 แผนงานพัฒนาการส่งเสริมและรณรงค์ให้ครอบครัวมีความอบอุ่นเข้มแข็ง</t>
  </si>
  <si>
    <t>6.2 แผนงานพัฒนาการป้องกันและบรรเทาสาธารณภัย</t>
  </si>
  <si>
    <t>6.3 แผนงานพัฒนาการรักษาความสงบเรียบร้อยและความปลอดภัยในชีวิตและทรัพย์สิน</t>
  </si>
  <si>
    <t>ทั้งนี้  หากประชาชนทุกท่านหรือหน่วยงานราชการต่างๆ  ที่เกี่ยวข้องมีข้อสงสัยหรือมีความ</t>
  </si>
  <si>
    <t>ประสงค์จะเสนอความคิดเห็นหรือข้อเสนอแนะ  การบริหารงานของเทศบาลตำบลโพนทองทราบ เพื่อจะ</t>
  </si>
  <si>
    <t>ได้พิจารณาการวางแผนพัฒนาและปรับปรุงการดำเนินการเพื่อตอบสนองความต้องการของประชาชนใน</t>
  </si>
  <si>
    <t>พื้นที่ในระยะต่อไป</t>
  </si>
  <si>
    <t>จึงประกาศมาเพื่อทราบโดยทั่วกัน</t>
  </si>
  <si>
    <t>ลงชื่อ</t>
  </si>
  <si>
    <t xml:space="preserve">      (นายสุดใจ    บัวลอย)</t>
  </si>
  <si>
    <t xml:space="preserve">  นายกเทศมนตรีตำบลโพนทอง</t>
  </si>
  <si>
    <t>6.1 แผนงานพัฒนาส่งเสริมประชาธิปไตย ความเสมอภาคสิทธิเสรีภาพของราษฎร และส่งเสริมการมีส่วนร่วม</t>
  </si>
  <si>
    <t> รายละเอียดโครงการในข้อบัญญัติงบประมาณเทศบาลตำบลโพนทอง ที่มีการก่อหนี้ผูกพัน/ลงนามในสัญญามีดังนี้</t>
  </si>
  <si>
    <t>ประกาศ  ณ  วันที่        เดือน  เมษายน  2565</t>
  </si>
  <si>
    <t>แบบสรุปรายงานการกำกับติดตามการดำเนินงาน  ประจำปีงบประมาณ  2565</t>
  </si>
  <si>
    <t>ห้วง ตุลาคม  2564 - 31  มีนาคม  2565  (ห้วง 6 เดือนแรก)</t>
  </si>
  <si>
    <t xml:space="preserve">  แบบสรุปรายงานการกำกับติดตามการดำเนินงาน ประจำปีงบประมาณ พ.ศ.2564</t>
  </si>
  <si>
    <t>ห้วง 1 ตุลาคม 2563 – 31 มีนาคม 2564 (ห้วง 6 เดือนแรก)</t>
  </si>
  <si>
    <t>ยุทธศาสตร์ที่ ๑ ด้านบริหารจัดการ</t>
  </si>
  <si>
    <t>๑.๑ แผนงานงบกลาง</t>
  </si>
  <si>
    <t>ผลการดำเนินการ</t>
  </si>
  <si>
    <t>ดำเนินการ</t>
  </si>
  <si>
    <t>เสร็จแล้ว</t>
  </si>
  <si>
    <t>อยู่ระหว่าง</t>
  </si>
  <si>
    <t>ยังไม่</t>
  </si>
  <si>
    <t>ตามแผน</t>
  </si>
  <si>
    <t>การอนุมติ</t>
  </si>
  <si>
    <t xml:space="preserve"> /</t>
  </si>
  <si>
    <t>โครงการจ้างเหมาบริการปฏิบัติงานเพื่อเพิ่มประสิทธิภาพการบริหารจัดการองค์กร</t>
  </si>
  <si>
    <t>โครงการเกษตรยั่งยืนตามทฤษฎีเศรษฐกิจพอเพียง</t>
  </si>
  <si>
    <t>โครงการส่งเสริมการจัดการศึกษาศูนย์พัฒนาเด็กเล็กโครงการประชุมผู้ปกครอง</t>
  </si>
  <si>
    <t>โครงการสนับสนุนค่าใช้จ่ายในการบริหารการศึกษา ค่าจัดการเรียนการสอน</t>
  </si>
  <si>
    <t>โครงการส่งเสริมการจัดการศึกษาศูนย์พัฒนาเด็กเล็ก กิจกรรมวันแม่</t>
  </si>
  <si>
    <t>โครงการเสริมผิวถนน คสล.ภายใน หมู่ที่ 3 บ้านโคกน้ำเกลี้ยง</t>
  </si>
  <si>
    <t>1.1. ยุทธศาสตร์ด้านการพัฒนาคน และการบริหารจัดการ</t>
  </si>
  <si>
    <t>2.2. ยุทธศาสตร์ด้านการพัฒนาการผลิตทางการเกษตร</t>
  </si>
  <si>
    <t>3.3. ยุทธศาสตร์ด้านการส่งเสริมการลงทุน พาณิชกรรม เศรษฐกิจและการท่องเที่ยว</t>
  </si>
  <si>
    <t>4.4 ยุทธศาสตร์ด้านโครงสร้างพื้นฐาน</t>
  </si>
  <si>
    <t>5.5. ยุทธศาสตร์ด้านการส่งเสริมคุณภาพชีวิต</t>
  </si>
  <si>
    <t>6.6. ยุทธศาสตร์ด้านการจัดระเบียบชุมชน/สังคม และการรักษาความสงบเรียบร้อย</t>
  </si>
  <si>
    <r>
      <t>ช. </t>
    </r>
    <r>
      <rPr>
        <b/>
        <u/>
        <sz val="9"/>
        <color theme="1"/>
        <rFont val="THSarabunNew"/>
      </rPr>
      <t>ผลการดำเนินงาน</t>
    </r>
  </si>
  <si>
    <t>     เทศบาลตำบลโพนทอง ได้ดำเนินการโครงการตามเทศบัญญัติงบประมาณ ปี 2565 ในเขตพื้นที่ โดยได้รับความร่วมมือ การส่งเสริมและสนับสนุนจากภาคประชาชน ภาครัฐ และภาคเอกชนในพื้นที่ตลอดจนโครงการต่างๆ ประสบผลสำเร็จด้วยดี ก่อให้เกิดประโยชน์แก่ประชาชนทั้งในพื้นที่และพื้นที่ใกล้เคียง โดยมีผลการดำเนินงานที่สำคัญดังนี้</t>
  </si>
  <si>
    <t>อปท. ใส่ข้อมูลผลการดำเนินการ เช่น แผนภูมิ ตาราง กราฟเปรียบเทียบ รูปถ่าย ผลการสำรวจความคิดเห็นของประชาชน หรือ ข้อมูลผลการดำเนินงานด้านอื่น ๆ</t>
  </si>
  <si>
    <r>
      <t>ซ. </t>
    </r>
    <r>
      <rPr>
        <b/>
        <u/>
        <sz val="9"/>
        <color theme="1"/>
        <rFont val="THSarabunNew"/>
      </rPr>
      <t>คณะกรรมการ</t>
    </r>
  </si>
  <si>
    <r>
      <t>   </t>
    </r>
    <r>
      <rPr>
        <b/>
        <sz val="9"/>
        <color theme="1"/>
        <rFont val="THSarabunNew"/>
      </rPr>
      <t>1. คณะกรรมการพัฒนาท้องถิ่น</t>
    </r>
  </si>
  <si>
    <t>ชื่อ</t>
  </si>
  <si>
    <t>ตำแหน่ง</t>
  </si>
  <si>
    <t>เบอร์โทรศัพท์</t>
  </si>
  <si>
    <t>เบอร์มือถือ</t>
  </si>
  <si>
    <t>email</t>
  </si>
  <si>
    <t>ไม่พบข้อมูล</t>
  </si>
  <si>
    <r>
      <t>   </t>
    </r>
    <r>
      <rPr>
        <b/>
        <sz val="9"/>
        <color theme="1"/>
        <rFont val="THSarabunNew"/>
      </rPr>
      <t>2. คณะกรรมการ ติดตามแผน</t>
    </r>
  </si>
  <si>
    <r>
      <t>   </t>
    </r>
    <r>
      <rPr>
        <b/>
        <sz val="9"/>
        <color theme="1"/>
        <rFont val="THSarabunNew"/>
      </rPr>
      <t>3. คณะกรรมการสนับสนุนการจัดทำแผนพัฒนาท้องถิ่น</t>
    </r>
  </si>
  <si>
    <t>    ทั้งนี้ หากประชาชนทุกท่านหรือหน่วยงานราชการต่างๆ ที่เกี่ยวข้องมีข้อสงสัยหรือมีความประสงค์จะเสนอตวามคิดเห็นหรือข้อเสนอแนะ การบริหารงานขอเทศบาลตำบลโพนทองทราบ เพื่อจะได้พิจารณาการวางแผนพัฒนาและปรับปรุงการดำเนินการ ตอบสนองความต้องการของประชาชนในพื้นที่ในระยะต่อไป</t>
  </si>
  <si>
    <t>    จึงประกาศมาเพื่อทราบโดยทั่วกัน</t>
  </si>
  <si>
    <t>                                                              ประกาศ ณ วันที่ 27 มิถุนายน 2565</t>
  </si>
  <si>
    <t>                                                              นายกเทศมนตรี เทศบาลตำบลโพนทอง</t>
  </si>
  <si>
    <t>ข้อมูล ณ 27/06/2565</t>
  </si>
  <si>
    <t>แบบสรุปรายงานการกำกับติดตามการดำเนินงาน  ประจำปีงบประมาณ พ.ศ.2565</t>
  </si>
  <si>
    <t>ห้วง 1 ตุลาคม 2564 - 31   มีนาคม  2565 (ห้วง 6 เดือนแรก)</t>
  </si>
  <si>
    <t>การอนุมัติ</t>
  </si>
  <si>
    <t>ที่</t>
  </si>
  <si>
    <t>หน่วยงาน</t>
  </si>
  <si>
    <t>รับผิดชอบ</t>
  </si>
  <si>
    <t>3.ยุทธศาสตร์ด้านการส่งเสริมการลงทุน พาณิชกรรม เศรษฐกิจและการท่องเที่ยว</t>
  </si>
  <si>
    <t>6.ยุทธศาสตร์ด้านการจัดระเบียบชุมชน/สังคม และการรักษาความสงบเรียบร้อย</t>
  </si>
  <si>
    <t>สำนักปลัดฯ</t>
  </si>
  <si>
    <t>กองคลัง</t>
  </si>
  <si>
    <t>กองการศึกษา</t>
  </si>
  <si>
    <t>กองสาธารณสุขฯ</t>
  </si>
  <si>
    <t>กองช่าง</t>
  </si>
  <si>
    <t>สำนักปลัด</t>
  </si>
  <si>
    <t>รวมยุทธศาสตร์ที่ 1  มี  9 โครงการ</t>
  </si>
  <si>
    <t>รวมยุทธศาสตร์ที่ 2 มี4 โครงการ</t>
  </si>
  <si>
    <t>รวมยุทธศาสตร์ที่ 3 มี 3 โครงการ</t>
  </si>
  <si>
    <t>รวมยุทธศาสตร์ที่ 4  จำนวน  11 โครงการ</t>
  </si>
  <si>
    <t>รวมยุทธศาสตร์ที่ 5  จำนวน  36 โครงการ</t>
  </si>
  <si>
    <t>สำนักปลัดเทศบาล</t>
  </si>
  <si>
    <t>รวมยุทธศาสตร์ที่ 6  จำนวน  7  โครงการ</t>
  </si>
  <si>
    <t>รวมทั้ง 6 ยุทธศาสตรฺ  จำนวน  70  โครงการ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</si>
</sst>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7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u/>
      <sz val="16"/>
      <color theme="1"/>
      <name val="TH SarabunIT๙"/>
      <family val="2"/>
    </font>
    <font>
      <b/>
      <sz val="16"/>
      <color rgb="FF000000"/>
      <name val="TH SarabunIT๙"/>
      <family val="2"/>
    </font>
    <font>
      <sz val="16"/>
      <color rgb="FFFFFFFF"/>
      <name val="TH SarabunIT๙"/>
      <family val="2"/>
    </font>
    <font>
      <b/>
      <sz val="11"/>
      <color theme="1"/>
      <name val="Tahoma"/>
      <family val="2"/>
      <charset val="222"/>
      <scheme val="minor"/>
    </font>
    <font>
      <u/>
      <sz val="16"/>
      <color theme="1"/>
      <name val="TH SarabunIT๙"/>
      <family val="2"/>
    </font>
    <font>
      <sz val="9"/>
      <color theme="1"/>
      <name val="THSarabunNew"/>
    </font>
    <font>
      <sz val="16"/>
      <color theme="1"/>
      <name val="Tahoma"/>
      <family val="2"/>
      <charset val="222"/>
      <scheme val="minor"/>
    </font>
    <font>
      <b/>
      <u/>
      <sz val="16"/>
      <color rgb="FF000000"/>
      <name val="TH SarabunIT๙"/>
      <family val="2"/>
    </font>
    <font>
      <sz val="16"/>
      <color rgb="FF000000"/>
      <name val="TH SarabunIT๙"/>
      <family val="2"/>
    </font>
    <font>
      <b/>
      <sz val="16"/>
      <color theme="1"/>
      <name val="TH SarabunIT๙"/>
      <family val="2"/>
      <charset val="222"/>
    </font>
    <font>
      <sz val="13.5"/>
      <color rgb="FF000000"/>
      <name val="TH SarabunIT๙"/>
      <family val="2"/>
    </font>
    <font>
      <b/>
      <sz val="16"/>
      <color theme="1"/>
      <name val="TH NiramitIT๙"/>
    </font>
    <font>
      <b/>
      <sz val="16"/>
      <color rgb="FF000000"/>
      <name val="TH SarabunIT๙"/>
      <family val="2"/>
      <charset val="222"/>
    </font>
    <font>
      <b/>
      <sz val="16"/>
      <color theme="1"/>
      <name val="Tahoma"/>
      <family val="2"/>
      <charset val="222"/>
      <scheme val="minor"/>
    </font>
    <font>
      <sz val="16"/>
      <name val="TH SarabunIT๙"/>
      <family val="2"/>
    </font>
    <font>
      <sz val="11"/>
      <color theme="1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b/>
      <sz val="10"/>
      <color theme="1"/>
      <name val="THSarabunNew"/>
    </font>
    <font>
      <b/>
      <sz val="16"/>
      <color rgb="FFFF0000"/>
      <name val="TH SarabunIT๙"/>
      <family val="2"/>
    </font>
    <font>
      <b/>
      <sz val="12"/>
      <color theme="1"/>
      <name val="THSarabunNew"/>
    </font>
    <font>
      <b/>
      <sz val="9"/>
      <color theme="1"/>
      <name val="THSarabunNew"/>
    </font>
    <font>
      <b/>
      <u/>
      <sz val="9"/>
      <color theme="1"/>
      <name val="THSarabunNew"/>
    </font>
    <font>
      <b/>
      <i/>
      <sz val="9"/>
      <color theme="1"/>
      <name val="THSarabunNew"/>
    </font>
    <font>
      <sz val="9"/>
      <color rgb="FFFF0000"/>
      <name val="THSarabunNew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5D2B1"/>
        <bgColor indexed="64"/>
      </patternFill>
    </fill>
    <fill>
      <patternFill patternType="solid">
        <fgColor theme="3" tint="0.59999389629810485"/>
        <bgColor indexed="64"/>
      </patternFill>
    </fill>
  </fills>
  <borders count="66">
    <border>
      <left/>
      <right/>
      <top/>
      <bottom/>
      <diagonal/>
    </border>
    <border>
      <left/>
      <right/>
      <top style="medium">
        <color rgb="FFDDDDDD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thin">
        <color indexed="64"/>
      </bottom>
      <diagonal/>
    </border>
    <border>
      <left/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406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2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left" vertical="top" wrapText="1"/>
    </xf>
    <xf numFmtId="3" fontId="1" fillId="2" borderId="2" xfId="0" applyNumberFormat="1" applyFont="1" applyFill="1" applyBorder="1" applyAlignment="1">
      <alignment horizontal="left" vertical="center" wrapText="1"/>
    </xf>
    <xf numFmtId="3" fontId="1" fillId="2" borderId="2" xfId="0" applyNumberFormat="1" applyFont="1" applyFill="1" applyBorder="1" applyAlignment="1">
      <alignment horizontal="right" vertical="center" wrapText="1"/>
    </xf>
    <xf numFmtId="3" fontId="1" fillId="0" borderId="0" xfId="0" applyNumberFormat="1" applyFont="1"/>
    <xf numFmtId="0" fontId="1" fillId="0" borderId="0" xfId="0" applyFont="1" applyFill="1" applyAlignment="1">
      <alignment vertical="top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1" fillId="0" borderId="8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3" borderId="2" xfId="0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3" borderId="18" xfId="0" applyFont="1" applyFill="1" applyBorder="1" applyAlignment="1">
      <alignment vertical="top" wrapText="1"/>
    </xf>
    <xf numFmtId="0" fontId="1" fillId="3" borderId="19" xfId="0" applyFont="1" applyFill="1" applyBorder="1" applyAlignment="1">
      <alignment vertical="top" wrapText="1"/>
    </xf>
    <xf numFmtId="0" fontId="1" fillId="3" borderId="0" xfId="0" applyFont="1" applyFill="1" applyAlignment="1">
      <alignment vertical="top"/>
    </xf>
    <xf numFmtId="0" fontId="1" fillId="3" borderId="0" xfId="0" applyFont="1" applyFill="1"/>
    <xf numFmtId="4" fontId="1" fillId="0" borderId="0" xfId="0" applyNumberFormat="1" applyFont="1" applyAlignment="1">
      <alignment vertical="top"/>
    </xf>
    <xf numFmtId="0" fontId="1" fillId="3" borderId="4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1" fillId="0" borderId="17" xfId="0" applyFont="1" applyBorder="1" applyAlignment="1">
      <alignment horizontal="center" vertical="top" wrapText="1"/>
    </xf>
    <xf numFmtId="0" fontId="2" fillId="3" borderId="16" xfId="0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0" fontId="2" fillId="3" borderId="19" xfId="0" applyFont="1" applyFill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3" borderId="20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/>
    <xf numFmtId="0" fontId="2" fillId="3" borderId="0" xfId="0" applyFont="1" applyFill="1"/>
    <xf numFmtId="3" fontId="2" fillId="3" borderId="16" xfId="0" applyNumberFormat="1" applyFont="1" applyFill="1" applyBorder="1" applyAlignment="1">
      <alignment horizontal="right" vertical="top" wrapText="1"/>
    </xf>
    <xf numFmtId="0" fontId="2" fillId="3" borderId="16" xfId="0" applyFont="1" applyFill="1" applyBorder="1" applyAlignment="1">
      <alignment horizontal="right"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23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0" fontId="2" fillId="0" borderId="24" xfId="0" applyFont="1" applyBorder="1"/>
    <xf numFmtId="0" fontId="2" fillId="0" borderId="24" xfId="0" applyFont="1" applyBorder="1" applyAlignment="1">
      <alignment vertical="top" wrapText="1"/>
    </xf>
    <xf numFmtId="0" fontId="2" fillId="0" borderId="24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1" fillId="0" borderId="25" xfId="0" applyFont="1" applyBorder="1" applyAlignment="1">
      <alignment vertical="top" wrapText="1"/>
    </xf>
    <xf numFmtId="3" fontId="1" fillId="0" borderId="25" xfId="0" applyNumberFormat="1" applyFont="1" applyBorder="1" applyAlignment="1">
      <alignment horizontal="right" vertical="top" wrapText="1"/>
    </xf>
    <xf numFmtId="0" fontId="1" fillId="0" borderId="26" xfId="0" applyFont="1" applyBorder="1" applyAlignment="1">
      <alignment horizontal="center" vertical="top" wrapText="1"/>
    </xf>
    <xf numFmtId="0" fontId="1" fillId="0" borderId="26" xfId="0" applyFont="1" applyBorder="1" applyAlignment="1">
      <alignment vertical="top" wrapText="1"/>
    </xf>
    <xf numFmtId="3" fontId="1" fillId="0" borderId="26" xfId="0" applyNumberFormat="1" applyFont="1" applyBorder="1" applyAlignment="1">
      <alignment horizontal="right" vertical="top" wrapText="1"/>
    </xf>
    <xf numFmtId="0" fontId="2" fillId="0" borderId="26" xfId="0" applyFont="1" applyBorder="1" applyAlignment="1">
      <alignment horizontal="center" vertical="top" wrapText="1"/>
    </xf>
    <xf numFmtId="0" fontId="1" fillId="0" borderId="28" xfId="0" applyFont="1" applyBorder="1" applyAlignment="1">
      <alignment horizontal="center" vertical="top" wrapText="1"/>
    </xf>
    <xf numFmtId="0" fontId="1" fillId="0" borderId="28" xfId="0" applyFont="1" applyBorder="1" applyAlignment="1">
      <alignment vertical="top" wrapText="1"/>
    </xf>
    <xf numFmtId="3" fontId="1" fillId="0" borderId="28" xfId="0" applyNumberFormat="1" applyFont="1" applyBorder="1" applyAlignment="1">
      <alignment horizontal="right" vertical="top" wrapText="1"/>
    </xf>
    <xf numFmtId="0" fontId="2" fillId="0" borderId="22" xfId="0" applyFont="1" applyBorder="1" applyAlignment="1">
      <alignment vertical="top" wrapText="1"/>
    </xf>
    <xf numFmtId="0" fontId="1" fillId="0" borderId="24" xfId="0" applyFont="1" applyBorder="1" applyAlignment="1">
      <alignment vertical="top" wrapText="1"/>
    </xf>
    <xf numFmtId="0" fontId="2" fillId="0" borderId="29" xfId="0" applyFont="1" applyBorder="1" applyAlignment="1">
      <alignment vertical="top" wrapText="1"/>
    </xf>
    <xf numFmtId="0" fontId="2" fillId="0" borderId="30" xfId="0" applyFont="1" applyBorder="1" applyAlignment="1">
      <alignment vertical="top" wrapText="1"/>
    </xf>
    <xf numFmtId="0" fontId="1" fillId="0" borderId="25" xfId="0" applyFont="1" applyBorder="1" applyAlignment="1">
      <alignment horizontal="center" vertical="top" wrapText="1"/>
    </xf>
    <xf numFmtId="4" fontId="1" fillId="0" borderId="25" xfId="0" applyNumberFormat="1" applyFont="1" applyBorder="1" applyAlignment="1">
      <alignment horizontal="right" vertical="top" wrapText="1"/>
    </xf>
    <xf numFmtId="0" fontId="1" fillId="0" borderId="25" xfId="0" applyFont="1" applyBorder="1" applyAlignment="1">
      <alignment horizontal="right" vertical="top" wrapText="1"/>
    </xf>
    <xf numFmtId="4" fontId="1" fillId="0" borderId="26" xfId="0" applyNumberFormat="1" applyFont="1" applyBorder="1" applyAlignment="1">
      <alignment horizontal="right" vertical="top" wrapText="1"/>
    </xf>
    <xf numFmtId="0" fontId="1" fillId="0" borderId="26" xfId="0" applyFont="1" applyBorder="1" applyAlignment="1">
      <alignment horizontal="right" vertical="top" wrapText="1"/>
    </xf>
    <xf numFmtId="0" fontId="2" fillId="0" borderId="22" xfId="0" applyFont="1" applyBorder="1" applyAlignment="1">
      <alignment horizontal="left" vertical="top" wrapText="1"/>
    </xf>
    <xf numFmtId="4" fontId="2" fillId="3" borderId="16" xfId="0" applyNumberFormat="1" applyFont="1" applyFill="1" applyBorder="1" applyAlignment="1">
      <alignment horizontal="right" vertical="top" wrapText="1"/>
    </xf>
    <xf numFmtId="0" fontId="2" fillId="0" borderId="27" xfId="0" applyFont="1" applyBorder="1" applyAlignment="1">
      <alignment horizontal="center" vertical="top" wrapText="1"/>
    </xf>
    <xf numFmtId="0" fontId="1" fillId="0" borderId="27" xfId="0" applyFont="1" applyBorder="1" applyAlignment="1">
      <alignment vertical="top" wrapText="1"/>
    </xf>
    <xf numFmtId="3" fontId="1" fillId="0" borderId="27" xfId="0" applyNumberFormat="1" applyFont="1" applyBorder="1" applyAlignment="1">
      <alignment horizontal="right" vertical="top" wrapText="1"/>
    </xf>
    <xf numFmtId="4" fontId="1" fillId="0" borderId="27" xfId="0" applyNumberFormat="1" applyFont="1" applyBorder="1" applyAlignment="1">
      <alignment horizontal="right" vertical="top" wrapText="1"/>
    </xf>
    <xf numFmtId="4" fontId="1" fillId="0" borderId="28" xfId="0" applyNumberFormat="1" applyFont="1" applyBorder="1" applyAlignment="1">
      <alignment horizontal="right" vertical="top" wrapText="1"/>
    </xf>
    <xf numFmtId="0" fontId="1" fillId="0" borderId="23" xfId="0" applyFont="1" applyBorder="1"/>
    <xf numFmtId="0" fontId="1" fillId="0" borderId="28" xfId="0" applyFont="1" applyBorder="1" applyAlignment="1">
      <alignment horizontal="right" vertical="top" wrapText="1"/>
    </xf>
    <xf numFmtId="0" fontId="5" fillId="3" borderId="16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top" wrapText="1"/>
    </xf>
    <xf numFmtId="0" fontId="2" fillId="3" borderId="16" xfId="0" applyFont="1" applyFill="1" applyBorder="1" applyAlignment="1">
      <alignment vertical="top"/>
    </xf>
    <xf numFmtId="0" fontId="2" fillId="3" borderId="16" xfId="0" applyFont="1" applyFill="1" applyBorder="1"/>
    <xf numFmtId="0" fontId="1" fillId="0" borderId="30" xfId="0" applyFont="1" applyBorder="1" applyAlignment="1">
      <alignment vertical="top" wrapText="1"/>
    </xf>
    <xf numFmtId="3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3" fontId="2" fillId="3" borderId="16" xfId="0" applyNumberFormat="1" applyFont="1" applyFill="1" applyBorder="1"/>
    <xf numFmtId="0" fontId="7" fillId="0" borderId="23" xfId="0" applyFont="1" applyBorder="1" applyAlignment="1">
      <alignment vertical="top" wrapText="1"/>
    </xf>
    <xf numFmtId="0" fontId="3" fillId="0" borderId="26" xfId="0" applyFont="1" applyBorder="1" applyAlignment="1">
      <alignment horizontal="center" vertical="top" wrapText="1"/>
    </xf>
    <xf numFmtId="3" fontId="1" fillId="0" borderId="31" xfId="0" applyNumberFormat="1" applyFont="1" applyBorder="1"/>
    <xf numFmtId="0" fontId="1" fillId="0" borderId="31" xfId="0" applyFont="1" applyBorder="1"/>
    <xf numFmtId="0" fontId="1" fillId="0" borderId="28" xfId="0" applyFont="1" applyBorder="1"/>
    <xf numFmtId="0" fontId="2" fillId="0" borderId="24" xfId="0" applyFont="1" applyBorder="1" applyAlignment="1">
      <alignment horizontal="center" vertical="top"/>
    </xf>
    <xf numFmtId="0" fontId="1" fillId="0" borderId="24" xfId="0" applyFont="1" applyBorder="1"/>
    <xf numFmtId="0" fontId="2" fillId="0" borderId="16" xfId="0" applyFont="1" applyFill="1" applyBorder="1" applyAlignment="1">
      <alignment horizontal="center" vertical="top" wrapText="1"/>
    </xf>
    <xf numFmtId="0" fontId="2" fillId="0" borderId="23" xfId="0" applyFont="1" applyBorder="1" applyAlignment="1">
      <alignment vertical="top"/>
    </xf>
    <xf numFmtId="0" fontId="1" fillId="0" borderId="0" xfId="0" applyFont="1" applyBorder="1"/>
    <xf numFmtId="0" fontId="1" fillId="0" borderId="30" xfId="0" applyFont="1" applyBorder="1"/>
    <xf numFmtId="0" fontId="2" fillId="3" borderId="24" xfId="0" applyFont="1" applyFill="1" applyBorder="1" applyAlignment="1">
      <alignment vertical="top" wrapText="1"/>
    </xf>
    <xf numFmtId="3" fontId="2" fillId="3" borderId="24" xfId="0" applyNumberFormat="1" applyFont="1" applyFill="1" applyBorder="1" applyAlignment="1">
      <alignment horizontal="right" vertical="top" wrapText="1"/>
    </xf>
    <xf numFmtId="4" fontId="2" fillId="3" borderId="24" xfId="0" applyNumberFormat="1" applyFont="1" applyFill="1" applyBorder="1" applyAlignment="1">
      <alignment horizontal="right" vertical="top" wrapText="1"/>
    </xf>
    <xf numFmtId="0" fontId="1" fillId="0" borderId="29" xfId="0" applyFont="1" applyBorder="1"/>
    <xf numFmtId="0" fontId="1" fillId="0" borderId="0" xfId="0" applyFont="1" applyAlignment="1">
      <alignment vertical="top" wrapText="1"/>
    </xf>
    <xf numFmtId="0" fontId="0" fillId="0" borderId="0" xfId="0" applyFill="1"/>
    <xf numFmtId="0" fontId="1" fillId="0" borderId="0" xfId="0" applyFont="1" applyAlignment="1">
      <alignment vertical="top"/>
    </xf>
    <xf numFmtId="0" fontId="8" fillId="0" borderId="2" xfId="0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1" fillId="0" borderId="7" xfId="0" applyFont="1" applyBorder="1" applyAlignment="1">
      <alignment vertical="top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0" xfId="0" applyFont="1" applyAlignment="1">
      <alignment vertical="top" wrapText="1"/>
    </xf>
    <xf numFmtId="0" fontId="9" fillId="0" borderId="0" xfId="0" applyFont="1"/>
    <xf numFmtId="0" fontId="1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3" fontId="1" fillId="0" borderId="2" xfId="0" applyNumberFormat="1" applyFont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0" fontId="2" fillId="0" borderId="32" xfId="0" applyFont="1" applyFill="1" applyBorder="1" applyAlignment="1">
      <alignment horizontal="left" vertical="center"/>
    </xf>
    <xf numFmtId="0" fontId="4" fillId="0" borderId="0" xfId="0" applyFont="1"/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right" vertical="center" wrapText="1"/>
    </xf>
    <xf numFmtId="3" fontId="2" fillId="3" borderId="2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/>
    </xf>
    <xf numFmtId="0" fontId="1" fillId="0" borderId="33" xfId="0" applyFont="1" applyBorder="1" applyAlignment="1">
      <alignment vertical="top" wrapText="1"/>
    </xf>
    <xf numFmtId="3" fontId="1" fillId="0" borderId="14" xfId="0" applyNumberFormat="1" applyFont="1" applyBorder="1" applyAlignment="1">
      <alignment horizontal="right" vertical="top" wrapText="1"/>
    </xf>
    <xf numFmtId="3" fontId="1" fillId="0" borderId="15" xfId="0" applyNumberFormat="1" applyFont="1" applyBorder="1" applyAlignment="1">
      <alignment horizontal="right" vertical="top" wrapText="1"/>
    </xf>
    <xf numFmtId="3" fontId="1" fillId="0" borderId="13" xfId="0" applyNumberFormat="1" applyFont="1" applyBorder="1" applyAlignment="1">
      <alignment horizontal="right" vertical="top" wrapText="1"/>
    </xf>
    <xf numFmtId="0" fontId="1" fillId="0" borderId="34" xfId="0" applyFont="1" applyBorder="1" applyAlignment="1">
      <alignment horizontal="center" vertical="top" wrapText="1"/>
    </xf>
    <xf numFmtId="3" fontId="2" fillId="3" borderId="2" xfId="0" applyNumberFormat="1" applyFont="1" applyFill="1" applyBorder="1" applyAlignment="1">
      <alignment horizontal="right" vertical="top" wrapText="1"/>
    </xf>
    <xf numFmtId="3" fontId="2" fillId="3" borderId="2" xfId="0" applyNumberFormat="1" applyFont="1" applyFill="1" applyBorder="1" applyAlignment="1">
      <alignment vertical="top" wrapText="1"/>
    </xf>
    <xf numFmtId="3" fontId="2" fillId="3" borderId="4" xfId="0" applyNumberFormat="1" applyFont="1" applyFill="1" applyBorder="1" applyAlignment="1">
      <alignment horizontal="right" vertical="top" wrapText="1"/>
    </xf>
    <xf numFmtId="3" fontId="2" fillId="3" borderId="2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right" vertical="center" wrapText="1"/>
    </xf>
    <xf numFmtId="3" fontId="2" fillId="0" borderId="0" xfId="0" applyNumberFormat="1" applyFont="1"/>
    <xf numFmtId="4" fontId="2" fillId="3" borderId="2" xfId="0" applyNumberFormat="1" applyFont="1" applyFill="1" applyBorder="1" applyAlignment="1">
      <alignment horizontal="right"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right" vertical="center" wrapText="1"/>
    </xf>
    <xf numFmtId="4" fontId="11" fillId="0" borderId="35" xfId="0" applyNumberFormat="1" applyFont="1" applyBorder="1"/>
    <xf numFmtId="0" fontId="1" fillId="0" borderId="14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horizontal="right" vertical="center" wrapText="1"/>
    </xf>
    <xf numFmtId="4" fontId="11" fillId="0" borderId="36" xfId="0" applyNumberFormat="1" applyFont="1" applyBorder="1"/>
    <xf numFmtId="0" fontId="1" fillId="0" borderId="15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horizontal="right" vertical="center" wrapText="1"/>
    </xf>
    <xf numFmtId="4" fontId="11" fillId="0" borderId="37" xfId="0" applyNumberFormat="1" applyFont="1" applyBorder="1"/>
    <xf numFmtId="0" fontId="1" fillId="0" borderId="13" xfId="0" applyFont="1" applyBorder="1" applyAlignment="1">
      <alignment vertical="center" wrapText="1"/>
    </xf>
    <xf numFmtId="0" fontId="1" fillId="0" borderId="38" xfId="0" applyFont="1" applyFill="1" applyBorder="1" applyAlignment="1">
      <alignment vertical="top" wrapText="1"/>
    </xf>
    <xf numFmtId="0" fontId="2" fillId="0" borderId="38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1" fillId="0" borderId="17" xfId="0" applyFont="1" applyBorder="1" applyAlignment="1">
      <alignment vertical="center" wrapText="1"/>
    </xf>
    <xf numFmtId="0" fontId="1" fillId="0" borderId="32" xfId="0" applyFont="1" applyFill="1" applyBorder="1" applyAlignment="1">
      <alignment vertical="top" wrapText="1"/>
    </xf>
    <xf numFmtId="0" fontId="1" fillId="0" borderId="32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vertical="center" wrapText="1"/>
    </xf>
    <xf numFmtId="0" fontId="1" fillId="0" borderId="8" xfId="0" applyFont="1" applyBorder="1"/>
    <xf numFmtId="0" fontId="1" fillId="0" borderId="7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center" wrapText="1"/>
    </xf>
    <xf numFmtId="4" fontId="8" fillId="0" borderId="0" xfId="0" applyNumberFormat="1" applyFont="1" applyBorder="1" applyAlignment="1">
      <alignment vertical="center" wrapText="1"/>
    </xf>
    <xf numFmtId="3" fontId="1" fillId="0" borderId="13" xfId="0" applyNumberFormat="1" applyFont="1" applyBorder="1" applyAlignment="1">
      <alignment horizontal="right" vertical="center" wrapText="1"/>
    </xf>
    <xf numFmtId="3" fontId="1" fillId="0" borderId="14" xfId="0" applyNumberFormat="1" applyFont="1" applyBorder="1" applyAlignment="1">
      <alignment horizontal="right" vertical="center" wrapText="1"/>
    </xf>
    <xf numFmtId="3" fontId="1" fillId="0" borderId="17" xfId="0" applyNumberFormat="1" applyFont="1" applyBorder="1" applyAlignment="1">
      <alignment horizontal="right" vertical="top" wrapText="1"/>
    </xf>
    <xf numFmtId="3" fontId="2" fillId="3" borderId="20" xfId="0" applyNumberFormat="1" applyFont="1" applyFill="1" applyBorder="1" applyAlignment="1">
      <alignment horizontal="right" vertical="top" wrapText="1"/>
    </xf>
    <xf numFmtId="3" fontId="2" fillId="0" borderId="38" xfId="0" applyNumberFormat="1" applyFont="1" applyFill="1" applyBorder="1" applyAlignment="1">
      <alignment horizontal="right" vertical="top" wrapText="1"/>
    </xf>
    <xf numFmtId="3" fontId="2" fillId="0" borderId="0" xfId="0" applyNumberFormat="1" applyFont="1" applyFill="1" applyBorder="1" applyAlignment="1">
      <alignment horizontal="right" vertical="top" wrapText="1"/>
    </xf>
    <xf numFmtId="3" fontId="1" fillId="0" borderId="15" xfId="0" applyNumberFormat="1" applyFont="1" applyBorder="1" applyAlignment="1">
      <alignment horizontal="right"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1" fillId="0" borderId="32" xfId="0" applyNumberFormat="1" applyFont="1" applyFill="1" applyBorder="1" applyAlignment="1">
      <alignment horizontal="right" vertical="top" wrapText="1"/>
    </xf>
    <xf numFmtId="3" fontId="1" fillId="0" borderId="0" xfId="0" applyNumberFormat="1" applyFont="1" applyFill="1" applyBorder="1" applyAlignment="1">
      <alignment horizontal="right" vertical="top" wrapText="1"/>
    </xf>
    <xf numFmtId="3" fontId="1" fillId="0" borderId="4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2" fillId="3" borderId="16" xfId="0" applyNumberFormat="1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2" xfId="0" applyFont="1" applyFill="1" applyBorder="1"/>
    <xf numFmtId="3" fontId="2" fillId="3" borderId="2" xfId="0" applyNumberFormat="1" applyFont="1" applyFill="1" applyBorder="1"/>
    <xf numFmtId="0" fontId="1" fillId="0" borderId="21" xfId="0" applyFont="1" applyBorder="1" applyAlignment="1">
      <alignment vertical="center" wrapText="1"/>
    </xf>
    <xf numFmtId="3" fontId="1" fillId="0" borderId="2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left" wrapText="1"/>
    </xf>
    <xf numFmtId="0" fontId="15" fillId="0" borderId="0" xfId="0" applyFont="1" applyAlignment="1">
      <alignment horizontal="left" wrapText="1"/>
    </xf>
    <xf numFmtId="0" fontId="16" fillId="0" borderId="0" xfId="0" applyFont="1"/>
    <xf numFmtId="0" fontId="4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0" fillId="0" borderId="0" xfId="0" applyAlignment="1">
      <alignment vertical="top"/>
    </xf>
    <xf numFmtId="0" fontId="17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23" xfId="0" applyBorder="1" applyAlignment="1"/>
    <xf numFmtId="0" fontId="0" fillId="0" borderId="23" xfId="0" applyBorder="1" applyAlignment="1">
      <alignment vertical="top" wrapText="1"/>
    </xf>
    <xf numFmtId="0" fontId="2" fillId="0" borderId="23" xfId="0" applyFont="1" applyBorder="1" applyAlignment="1">
      <alignment horizontal="center" vertical="top" wrapText="1"/>
    </xf>
    <xf numFmtId="0" fontId="1" fillId="0" borderId="31" xfId="0" applyFont="1" applyBorder="1" applyAlignment="1">
      <alignment vertical="top" wrapText="1"/>
    </xf>
    <xf numFmtId="3" fontId="1" fillId="0" borderId="40" xfId="0" applyNumberFormat="1" applyFont="1" applyBorder="1"/>
    <xf numFmtId="0" fontId="1" fillId="0" borderId="41" xfId="0" applyFont="1" applyBorder="1"/>
    <xf numFmtId="0" fontId="1" fillId="0" borderId="25" xfId="0" applyFont="1" applyBorder="1"/>
    <xf numFmtId="0" fontId="2" fillId="0" borderId="26" xfId="0" applyFont="1" applyBorder="1" applyAlignment="1">
      <alignment vertical="top" wrapText="1"/>
    </xf>
    <xf numFmtId="0" fontId="1" fillId="0" borderId="26" xfId="0" applyFont="1" applyBorder="1"/>
    <xf numFmtId="0" fontId="2" fillId="0" borderId="26" xfId="0" applyFont="1" applyBorder="1"/>
    <xf numFmtId="0" fontId="2" fillId="3" borderId="26" xfId="0" applyFont="1" applyFill="1" applyBorder="1"/>
    <xf numFmtId="3" fontId="1" fillId="0" borderId="26" xfId="0" applyNumberFormat="1" applyFont="1" applyBorder="1"/>
    <xf numFmtId="3" fontId="2" fillId="0" borderId="26" xfId="0" applyNumberFormat="1" applyFont="1" applyBorder="1" applyAlignment="1">
      <alignment vertical="top"/>
    </xf>
    <xf numFmtId="0" fontId="1" fillId="0" borderId="27" xfId="0" applyFont="1" applyBorder="1"/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right" vertical="center" wrapText="1"/>
    </xf>
    <xf numFmtId="0" fontId="0" fillId="0" borderId="10" xfId="0" applyBorder="1"/>
    <xf numFmtId="0" fontId="20" fillId="4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/>
    </xf>
    <xf numFmtId="0" fontId="23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right" vertical="center" wrapText="1"/>
    </xf>
    <xf numFmtId="4" fontId="23" fillId="0" borderId="2" xfId="0" applyNumberFormat="1" applyFont="1" applyBorder="1" applyAlignment="1">
      <alignment horizontal="right" vertical="center" wrapText="1"/>
    </xf>
    <xf numFmtId="0" fontId="26" fillId="5" borderId="2" xfId="0" applyFont="1" applyFill="1" applyBorder="1" applyAlignment="1">
      <alignment vertical="center" wrapText="1"/>
    </xf>
    <xf numFmtId="4" fontId="26" fillId="5" borderId="2" xfId="0" applyNumberFormat="1" applyFont="1" applyFill="1" applyBorder="1" applyAlignment="1">
      <alignment horizontal="right" vertical="center" wrapText="1"/>
    </xf>
    <xf numFmtId="0" fontId="26" fillId="5" borderId="2" xfId="0" applyFont="1" applyFill="1" applyBorder="1" applyAlignment="1">
      <alignment horizontal="right" vertical="center" wrapText="1"/>
    </xf>
    <xf numFmtId="0" fontId="19" fillId="5" borderId="0" xfId="0" applyFont="1" applyFill="1"/>
    <xf numFmtId="0" fontId="8" fillId="5" borderId="2" xfId="0" applyFont="1" applyFill="1" applyBorder="1" applyAlignment="1">
      <alignment vertical="center" wrapText="1"/>
    </xf>
    <xf numFmtId="4" fontId="8" fillId="5" borderId="2" xfId="0" applyNumberFormat="1" applyFont="1" applyFill="1" applyBorder="1" applyAlignment="1">
      <alignment horizontal="right" vertical="center" wrapText="1"/>
    </xf>
    <xf numFmtId="0" fontId="0" fillId="5" borderId="0" xfId="0" applyFill="1"/>
    <xf numFmtId="0" fontId="2" fillId="0" borderId="0" xfId="0" applyFont="1" applyFill="1"/>
    <xf numFmtId="0" fontId="2" fillId="0" borderId="8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top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1" fillId="0" borderId="3" xfId="0" applyFont="1" applyFill="1" applyBorder="1"/>
    <xf numFmtId="0" fontId="1" fillId="0" borderId="4" xfId="0" applyFont="1" applyFill="1" applyBorder="1"/>
    <xf numFmtId="0" fontId="2" fillId="0" borderId="8" xfId="0" applyFont="1" applyFill="1" applyBorder="1" applyAlignment="1">
      <alignment horizontal="center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vertical="top" wrapText="1"/>
    </xf>
    <xf numFmtId="0" fontId="0" fillId="0" borderId="0" xfId="0"/>
    <xf numFmtId="0" fontId="4" fillId="0" borderId="0" xfId="0" applyFont="1" applyAlignment="1">
      <alignment horizontal="left" vertical="top" wrapText="1"/>
    </xf>
    <xf numFmtId="0" fontId="14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15" fillId="0" borderId="0" xfId="0" applyFont="1" applyAlignment="1">
      <alignment horizontal="center" vertical="top" wrapText="1"/>
    </xf>
    <xf numFmtId="0" fontId="0" fillId="0" borderId="0" xfId="0" applyAlignment="1"/>
    <xf numFmtId="0" fontId="11" fillId="0" borderId="0" xfId="0" applyFont="1" applyAlignment="1">
      <alignment horizontal="left" vertical="top" wrapText="1" indent="1"/>
    </xf>
    <xf numFmtId="0" fontId="0" fillId="0" borderId="0" xfId="0" applyAlignment="1">
      <alignment horizontal="left" indent="1"/>
    </xf>
    <xf numFmtId="0" fontId="0" fillId="0" borderId="0" xfId="0" applyAlignment="1">
      <alignment vertical="top"/>
    </xf>
    <xf numFmtId="0" fontId="17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2" fillId="0" borderId="22" xfId="0" applyFont="1" applyBorder="1" applyAlignment="1">
      <alignment horizontal="center" vertical="top" wrapText="1"/>
    </xf>
    <xf numFmtId="0" fontId="0" fillId="0" borderId="23" xfId="0" applyBorder="1" applyAlignment="1"/>
    <xf numFmtId="0" fontId="0" fillId="0" borderId="23" xfId="0" applyBorder="1" applyAlignment="1">
      <alignment vertical="top" wrapText="1"/>
    </xf>
    <xf numFmtId="0" fontId="2" fillId="0" borderId="29" xfId="0" applyFont="1" applyBorder="1" applyAlignment="1">
      <alignment horizontal="center" vertical="top" wrapText="1"/>
    </xf>
    <xf numFmtId="0" fontId="0" fillId="0" borderId="38" xfId="0" applyBorder="1" applyAlignment="1">
      <alignment horizontal="center" vertical="top" wrapText="1"/>
    </xf>
    <xf numFmtId="0" fontId="0" fillId="0" borderId="39" xfId="0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0" fillId="0" borderId="7" xfId="0" applyBorder="1" applyAlignment="1">
      <alignment vertical="top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11" fillId="0" borderId="7" xfId="0" applyFont="1" applyBorder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2" fillId="0" borderId="5" xfId="0" applyFont="1" applyFill="1" applyBorder="1" applyAlignment="1">
      <alignment horizontal="center" vertical="top" wrapText="1"/>
    </xf>
    <xf numFmtId="0" fontId="12" fillId="0" borderId="44" xfId="0" applyFont="1" applyFill="1" applyBorder="1" applyAlignment="1">
      <alignment vertical="top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3" fillId="0" borderId="0" xfId="0" applyFont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20" fillId="4" borderId="3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/>
    </xf>
    <xf numFmtId="0" fontId="20" fillId="4" borderId="9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11" xfId="0" applyFont="1" applyFill="1" applyBorder="1" applyAlignment="1">
      <alignment horizontal="center" vertical="center" wrapText="1"/>
    </xf>
    <xf numFmtId="0" fontId="20" fillId="4" borderId="12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vertical="top"/>
    </xf>
    <xf numFmtId="0" fontId="0" fillId="0" borderId="43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3" fontId="1" fillId="0" borderId="2" xfId="0" applyNumberFormat="1" applyFont="1" applyFill="1" applyBorder="1" applyAlignment="1">
      <alignment horizontal="right" vertical="top" wrapText="1"/>
    </xf>
    <xf numFmtId="3" fontId="1" fillId="0" borderId="5" xfId="0" applyNumberFormat="1" applyFont="1" applyFill="1" applyBorder="1" applyAlignment="1">
      <alignment horizontal="right" vertical="top" wrapText="1"/>
    </xf>
    <xf numFmtId="3" fontId="1" fillId="0" borderId="16" xfId="0" applyNumberFormat="1" applyFont="1" applyFill="1" applyBorder="1" applyAlignment="1">
      <alignment horizontal="right" vertical="top" wrapText="1"/>
    </xf>
    <xf numFmtId="0" fontId="1" fillId="0" borderId="6" xfId="0" applyFont="1" applyFill="1" applyBorder="1" applyAlignment="1">
      <alignment vertical="top" wrapText="1"/>
    </xf>
    <xf numFmtId="3" fontId="2" fillId="0" borderId="5" xfId="0" applyNumberFormat="1" applyFont="1" applyFill="1" applyBorder="1" applyAlignment="1">
      <alignment horizontal="right" vertical="top" wrapText="1"/>
    </xf>
    <xf numFmtId="3" fontId="2" fillId="0" borderId="16" xfId="0" applyNumberFormat="1" applyFont="1" applyFill="1" applyBorder="1" applyAlignment="1">
      <alignment horizontal="right" vertical="top" wrapText="1"/>
    </xf>
    <xf numFmtId="0" fontId="2" fillId="0" borderId="6" xfId="0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0" fillId="0" borderId="43" xfId="0" applyFill="1" applyBorder="1" applyAlignment="1">
      <alignment vertical="top" wrapText="1"/>
    </xf>
    <xf numFmtId="0" fontId="0" fillId="0" borderId="6" xfId="0" applyFill="1" applyBorder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6" fillId="0" borderId="42" xfId="0" applyFont="1" applyFill="1" applyBorder="1" applyAlignment="1">
      <alignment vertical="top" wrapText="1"/>
    </xf>
    <xf numFmtId="0" fontId="21" fillId="0" borderId="0" xfId="0" applyFont="1" applyFill="1"/>
    <xf numFmtId="0" fontId="1" fillId="0" borderId="0" xfId="0" applyFont="1" applyFill="1" applyAlignment="1"/>
    <xf numFmtId="3" fontId="2" fillId="3" borderId="5" xfId="0" applyNumberFormat="1" applyFont="1" applyFill="1" applyBorder="1" applyAlignment="1">
      <alignment horizontal="right" vertical="top" wrapText="1"/>
    </xf>
    <xf numFmtId="0" fontId="2" fillId="3" borderId="6" xfId="0" applyFont="1" applyFill="1" applyBorder="1" applyAlignment="1">
      <alignment vertical="top" wrapText="1"/>
    </xf>
    <xf numFmtId="3" fontId="2" fillId="3" borderId="19" xfId="0" applyNumberFormat="1" applyFont="1" applyFill="1" applyBorder="1" applyAlignment="1">
      <alignment horizontal="right" vertical="top" wrapText="1"/>
    </xf>
    <xf numFmtId="0" fontId="1" fillId="0" borderId="13" xfId="0" applyFont="1" applyFill="1" applyBorder="1" applyAlignment="1">
      <alignment vertical="top" wrapText="1"/>
    </xf>
    <xf numFmtId="0" fontId="2" fillId="0" borderId="13" xfId="0" applyFont="1" applyFill="1" applyBorder="1" applyAlignment="1">
      <alignment horizontal="center" vertical="top" wrapText="1"/>
    </xf>
    <xf numFmtId="3" fontId="1" fillId="0" borderId="13" xfId="0" applyNumberFormat="1" applyFont="1" applyFill="1" applyBorder="1" applyAlignment="1">
      <alignment horizontal="right" vertical="top" wrapText="1"/>
    </xf>
    <xf numFmtId="3" fontId="1" fillId="0" borderId="34" xfId="0" applyNumberFormat="1" applyFont="1" applyFill="1" applyBorder="1" applyAlignment="1">
      <alignment horizontal="right" vertical="top" wrapText="1"/>
    </xf>
    <xf numFmtId="3" fontId="1" fillId="0" borderId="48" xfId="0" applyNumberFormat="1" applyFont="1" applyFill="1" applyBorder="1" applyAlignment="1">
      <alignment horizontal="right" vertical="top" wrapText="1"/>
    </xf>
    <xf numFmtId="0" fontId="1" fillId="0" borderId="35" xfId="0" applyFont="1" applyFill="1" applyBorder="1" applyAlignment="1">
      <alignment vertical="top" wrapText="1"/>
    </xf>
    <xf numFmtId="0" fontId="1" fillId="0" borderId="14" xfId="0" applyFont="1" applyFill="1" applyBorder="1" applyAlignment="1">
      <alignment vertical="top" wrapText="1"/>
    </xf>
    <xf numFmtId="0" fontId="2" fillId="0" borderId="14" xfId="0" applyFont="1" applyFill="1" applyBorder="1" applyAlignment="1">
      <alignment horizontal="center" vertical="top" wrapText="1"/>
    </xf>
    <xf numFmtId="3" fontId="1" fillId="0" borderId="14" xfId="0" applyNumberFormat="1" applyFont="1" applyFill="1" applyBorder="1" applyAlignment="1">
      <alignment horizontal="right" vertical="top" wrapText="1"/>
    </xf>
    <xf numFmtId="3" fontId="1" fillId="0" borderId="49" xfId="0" applyNumberFormat="1" applyFont="1" applyFill="1" applyBorder="1" applyAlignment="1">
      <alignment horizontal="right" vertical="top" wrapText="1"/>
    </xf>
    <xf numFmtId="3" fontId="1" fillId="0" borderId="50" xfId="0" applyNumberFormat="1" applyFont="1" applyFill="1" applyBorder="1" applyAlignment="1">
      <alignment horizontal="right" vertical="top" wrapText="1"/>
    </xf>
    <xf numFmtId="0" fontId="1" fillId="0" borderId="36" xfId="0" applyFont="1" applyFill="1" applyBorder="1" applyAlignment="1">
      <alignment vertical="top" wrapText="1"/>
    </xf>
    <xf numFmtId="0" fontId="1" fillId="0" borderId="15" xfId="0" applyFont="1" applyFill="1" applyBorder="1" applyAlignment="1">
      <alignment vertical="top" wrapText="1"/>
    </xf>
    <xf numFmtId="3" fontId="1" fillId="0" borderId="15" xfId="0" applyNumberFormat="1" applyFont="1" applyFill="1" applyBorder="1" applyAlignment="1">
      <alignment horizontal="right" vertical="top" wrapText="1"/>
    </xf>
    <xf numFmtId="3" fontId="1" fillId="0" borderId="51" xfId="0" applyNumberFormat="1" applyFont="1" applyFill="1" applyBorder="1" applyAlignment="1">
      <alignment horizontal="right" vertical="top" wrapText="1"/>
    </xf>
    <xf numFmtId="3" fontId="1" fillId="0" borderId="52" xfId="0" applyNumberFormat="1" applyFont="1" applyFill="1" applyBorder="1" applyAlignment="1">
      <alignment horizontal="right" vertical="top" wrapText="1"/>
    </xf>
    <xf numFmtId="0" fontId="1" fillId="0" borderId="37" xfId="0" applyFont="1" applyFill="1" applyBorder="1" applyAlignment="1">
      <alignment vertical="top" wrapText="1"/>
    </xf>
    <xf numFmtId="0" fontId="1" fillId="0" borderId="17" xfId="0" applyFont="1" applyFill="1" applyBorder="1" applyAlignment="1">
      <alignment vertical="top" wrapText="1"/>
    </xf>
    <xf numFmtId="0" fontId="2" fillId="0" borderId="17" xfId="0" applyFont="1" applyFill="1" applyBorder="1" applyAlignment="1">
      <alignment horizontal="center" vertical="top" wrapText="1"/>
    </xf>
    <xf numFmtId="3" fontId="1" fillId="0" borderId="17" xfId="0" applyNumberFormat="1" applyFont="1" applyFill="1" applyBorder="1" applyAlignment="1">
      <alignment horizontal="right" vertical="top" wrapText="1"/>
    </xf>
    <xf numFmtId="3" fontId="1" fillId="0" borderId="53" xfId="0" applyNumberFormat="1" applyFont="1" applyFill="1" applyBorder="1" applyAlignment="1">
      <alignment horizontal="right" vertical="top" wrapText="1"/>
    </xf>
    <xf numFmtId="3" fontId="1" fillId="0" borderId="54" xfId="0" applyNumberFormat="1" applyFont="1" applyFill="1" applyBorder="1" applyAlignment="1">
      <alignment horizontal="right" vertical="top" wrapText="1"/>
    </xf>
    <xf numFmtId="0" fontId="1" fillId="0" borderId="55" xfId="0" applyFont="1" applyFill="1" applyBorder="1" applyAlignment="1">
      <alignment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32" xfId="0" applyFont="1" applyFill="1" applyBorder="1" applyAlignment="1">
      <alignment vertical="top" wrapText="1"/>
    </xf>
    <xf numFmtId="0" fontId="2" fillId="0" borderId="43" xfId="0" applyFont="1" applyFill="1" applyBorder="1" applyAlignment="1">
      <alignment vertical="top" wrapText="1"/>
    </xf>
    <xf numFmtId="3" fontId="2" fillId="0" borderId="32" xfId="0" applyNumberFormat="1" applyFont="1" applyFill="1" applyBorder="1" applyAlignment="1">
      <alignment horizontal="right" vertical="top" wrapText="1"/>
    </xf>
    <xf numFmtId="0" fontId="21" fillId="3" borderId="2" xfId="0" applyFont="1" applyFill="1" applyBorder="1" applyAlignment="1">
      <alignment vertical="top" wrapText="1"/>
    </xf>
    <xf numFmtId="0" fontId="1" fillId="0" borderId="59" xfId="0" applyFont="1" applyFill="1" applyBorder="1" applyAlignment="1">
      <alignment vertical="top" wrapText="1"/>
    </xf>
    <xf numFmtId="0" fontId="2" fillId="0" borderId="59" xfId="0" applyFont="1" applyFill="1" applyBorder="1" applyAlignment="1">
      <alignment horizontal="center" vertical="top" wrapText="1"/>
    </xf>
    <xf numFmtId="3" fontId="1" fillId="0" borderId="59" xfId="0" applyNumberFormat="1" applyFont="1" applyFill="1" applyBorder="1" applyAlignment="1">
      <alignment horizontal="right" vertical="top" wrapText="1"/>
    </xf>
    <xf numFmtId="3" fontId="1" fillId="0" borderId="60" xfId="0" applyNumberFormat="1" applyFont="1" applyFill="1" applyBorder="1" applyAlignment="1">
      <alignment horizontal="right" vertical="top" wrapText="1"/>
    </xf>
    <xf numFmtId="0" fontId="1" fillId="0" borderId="61" xfId="0" applyFont="1" applyFill="1" applyBorder="1" applyAlignment="1">
      <alignment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 wrapText="1"/>
    </xf>
    <xf numFmtId="0" fontId="2" fillId="0" borderId="56" xfId="0" applyFont="1" applyFill="1" applyBorder="1" applyAlignment="1">
      <alignment vertical="top" wrapText="1"/>
    </xf>
    <xf numFmtId="0" fontId="0" fillId="0" borderId="57" xfId="0" applyFont="1" applyFill="1" applyBorder="1" applyAlignment="1">
      <alignment vertical="top" wrapText="1"/>
    </xf>
    <xf numFmtId="0" fontId="0" fillId="0" borderId="58" xfId="0" applyFont="1" applyFill="1" applyBorder="1" applyAlignment="1">
      <alignment vertical="top" wrapText="1"/>
    </xf>
    <xf numFmtId="0" fontId="21" fillId="0" borderId="44" xfId="0" applyFont="1" applyFill="1" applyBorder="1" applyAlignment="1">
      <alignment vertical="top" wrapText="1"/>
    </xf>
    <xf numFmtId="0" fontId="21" fillId="0" borderId="0" xfId="0" applyFont="1" applyFill="1" applyBorder="1" applyAlignment="1">
      <alignment vertical="top" wrapText="1"/>
    </xf>
    <xf numFmtId="0" fontId="21" fillId="0" borderId="42" xfId="0" applyFont="1" applyFill="1" applyBorder="1" applyAlignment="1">
      <alignment vertical="top" wrapText="1"/>
    </xf>
    <xf numFmtId="3" fontId="1" fillId="0" borderId="50" xfId="0" applyNumberFormat="1" applyFont="1" applyFill="1" applyBorder="1" applyAlignment="1">
      <alignment vertical="top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1" fillId="0" borderId="8" xfId="0" applyFont="1" applyFill="1" applyBorder="1"/>
    <xf numFmtId="0" fontId="1" fillId="0" borderId="21" xfId="0" applyFont="1" applyFill="1" applyBorder="1" applyAlignment="1">
      <alignment horizontal="center" vertical="top" wrapText="1"/>
    </xf>
    <xf numFmtId="0" fontId="1" fillId="0" borderId="21" xfId="0" applyFont="1" applyFill="1" applyBorder="1" applyAlignment="1">
      <alignment vertical="top" wrapText="1"/>
    </xf>
    <xf numFmtId="0" fontId="2" fillId="0" borderId="21" xfId="0" applyFont="1" applyFill="1" applyBorder="1" applyAlignment="1">
      <alignment horizontal="center" vertical="top" wrapText="1"/>
    </xf>
    <xf numFmtId="3" fontId="1" fillId="0" borderId="21" xfId="0" applyNumberFormat="1" applyFont="1" applyFill="1" applyBorder="1" applyAlignment="1">
      <alignment horizontal="right" vertical="top" wrapText="1"/>
    </xf>
    <xf numFmtId="3" fontId="1" fillId="0" borderId="63" xfId="0" applyNumberFormat="1" applyFont="1" applyFill="1" applyBorder="1" applyAlignment="1">
      <alignment horizontal="right" vertical="top" wrapText="1"/>
    </xf>
    <xf numFmtId="0" fontId="1" fillId="0" borderId="64" xfId="0" applyFont="1" applyFill="1" applyBorder="1" applyAlignment="1">
      <alignment vertical="top" wrapText="1"/>
    </xf>
    <xf numFmtId="0" fontId="2" fillId="0" borderId="11" xfId="0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center" vertical="top" wrapText="1"/>
    </xf>
    <xf numFmtId="0" fontId="0" fillId="0" borderId="12" xfId="0" applyFill="1" applyBorder="1" applyAlignment="1">
      <alignment horizontal="center" vertical="top" wrapText="1"/>
    </xf>
    <xf numFmtId="0" fontId="2" fillId="0" borderId="7" xfId="0" applyFont="1" applyFill="1" applyBorder="1" applyAlignment="1">
      <alignment vertical="top" wrapText="1"/>
    </xf>
    <xf numFmtId="0" fontId="0" fillId="0" borderId="7" xfId="0" applyFont="1" applyFill="1" applyBorder="1" applyAlignment="1">
      <alignment vertical="top" wrapText="1"/>
    </xf>
    <xf numFmtId="0" fontId="1" fillId="0" borderId="7" xfId="0" applyFont="1" applyFill="1" applyBorder="1"/>
    <xf numFmtId="0" fontId="1" fillId="0" borderId="15" xfId="0" applyFont="1" applyFill="1" applyBorder="1" applyAlignment="1">
      <alignment horizontal="center" vertical="top" wrapText="1"/>
    </xf>
    <xf numFmtId="3" fontId="1" fillId="0" borderId="65" xfId="0" applyNumberFormat="1" applyFont="1" applyFill="1" applyBorder="1" applyAlignment="1">
      <alignment horizontal="right" vertical="top" wrapText="1"/>
    </xf>
    <xf numFmtId="0" fontId="1" fillId="0" borderId="57" xfId="0" applyFont="1" applyFill="1" applyBorder="1"/>
    <xf numFmtId="0" fontId="1" fillId="0" borderId="62" xfId="0" applyFont="1" applyFill="1" applyBorder="1"/>
    <xf numFmtId="0" fontId="1" fillId="0" borderId="7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vertical="top" wrapText="1"/>
    </xf>
    <xf numFmtId="0" fontId="2" fillId="0" borderId="7" xfId="0" applyFont="1" applyFill="1" applyBorder="1" applyAlignment="1">
      <alignment horizontal="center" vertical="top" wrapText="1"/>
    </xf>
    <xf numFmtId="3" fontId="1" fillId="0" borderId="7" xfId="0" applyNumberFormat="1" applyFont="1" applyFill="1" applyBorder="1" applyAlignment="1">
      <alignment horizontal="right" vertical="top" wrapText="1"/>
    </xf>
    <xf numFmtId="3" fontId="2" fillId="3" borderId="2" xfId="0" applyNumberFormat="1" applyFont="1" applyFill="1" applyBorder="1" applyAlignment="1"/>
    <xf numFmtId="0" fontId="2" fillId="3" borderId="6" xfId="0" applyFont="1" applyFill="1" applyBorder="1" applyAlignment="1"/>
    <xf numFmtId="3" fontId="2" fillId="3" borderId="2" xfId="1" applyNumberFormat="1" applyFont="1" applyFill="1" applyBorder="1" applyAlignment="1"/>
    <xf numFmtId="0" fontId="2" fillId="3" borderId="2" xfId="0" applyFont="1" applyFill="1" applyBorder="1" applyAlignme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0</xdr:rowOff>
    </xdr:from>
    <xdr:to>
      <xdr:col>6</xdr:col>
      <xdr:colOff>432245</xdr:colOff>
      <xdr:row>3</xdr:row>
      <xdr:rowOff>183706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6139155F-4C38-479B-BAC2-16E11C9AF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4225" y="0"/>
          <a:ext cx="937070" cy="9457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3"/>
  <sheetViews>
    <sheetView workbookViewId="0">
      <selection activeCell="B8" sqref="B8:I8"/>
    </sheetView>
  </sheetViews>
  <sheetFormatPr defaultRowHeight="14.25"/>
  <cols>
    <col min="1" max="1" width="6.625" customWidth="1"/>
    <col min="8" max="8" width="14.375" customWidth="1"/>
    <col min="9" max="9" width="20.75" customWidth="1"/>
  </cols>
  <sheetData>
    <row r="1" spans="1:10" ht="24">
      <c r="A1" s="186"/>
      <c r="B1" s="186"/>
      <c r="C1" s="186"/>
      <c r="D1" s="186"/>
      <c r="E1" s="186"/>
      <c r="F1" s="186"/>
      <c r="G1" s="186"/>
      <c r="H1" s="247" t="s">
        <v>243</v>
      </c>
      <c r="I1" s="248"/>
    </row>
    <row r="2" spans="1:10" ht="18">
      <c r="A2" s="186"/>
      <c r="B2" s="186"/>
      <c r="C2" s="186"/>
      <c r="D2" s="186"/>
      <c r="E2" s="186"/>
      <c r="F2" s="186"/>
      <c r="G2" s="186"/>
    </row>
    <row r="3" spans="1:10" ht="18">
      <c r="A3" s="186"/>
      <c r="B3" s="186"/>
      <c r="C3" s="186"/>
      <c r="D3" s="186"/>
      <c r="E3" s="186"/>
      <c r="F3" s="186"/>
      <c r="G3" s="186"/>
    </row>
    <row r="4" spans="1:10" ht="18">
      <c r="A4" s="186"/>
      <c r="B4" s="186"/>
      <c r="C4" s="186"/>
      <c r="D4" s="186"/>
      <c r="E4" s="186"/>
      <c r="F4" s="186"/>
      <c r="G4" s="186"/>
    </row>
    <row r="5" spans="1:10" s="188" customFormat="1" ht="20.25">
      <c r="A5" s="187"/>
      <c r="B5" s="249" t="s">
        <v>144</v>
      </c>
      <c r="C5" s="249"/>
      <c r="D5" s="249"/>
      <c r="E5" s="249"/>
      <c r="F5" s="249"/>
      <c r="G5" s="249"/>
      <c r="H5" s="249"/>
      <c r="I5" s="250"/>
    </row>
    <row r="6" spans="1:10" s="188" customFormat="1" ht="20.25">
      <c r="A6" s="187"/>
      <c r="B6" s="249" t="s">
        <v>244</v>
      </c>
      <c r="C6" s="249"/>
      <c r="D6" s="249"/>
      <c r="E6" s="249"/>
      <c r="F6" s="249"/>
      <c r="G6" s="249"/>
      <c r="H6" s="249"/>
      <c r="I6" s="250"/>
    </row>
    <row r="7" spans="1:10" s="188" customFormat="1" ht="30" customHeight="1">
      <c r="A7" s="187"/>
      <c r="B7" s="249" t="s">
        <v>73</v>
      </c>
      <c r="C7" s="249"/>
      <c r="D7" s="249"/>
      <c r="E7" s="249"/>
      <c r="F7" s="249"/>
      <c r="G7" s="249"/>
      <c r="H7" s="249"/>
      <c r="I7" s="250"/>
    </row>
    <row r="8" spans="1:10" ht="160.5" customHeight="1">
      <c r="A8" s="186"/>
      <c r="B8" s="251" t="s">
        <v>230</v>
      </c>
      <c r="C8" s="251"/>
      <c r="D8" s="251"/>
      <c r="E8" s="251"/>
      <c r="F8" s="251"/>
      <c r="G8" s="251"/>
      <c r="H8" s="251"/>
      <c r="I8" s="252"/>
    </row>
    <row r="9" spans="1:10" ht="20.25">
      <c r="A9" s="186"/>
      <c r="B9" s="244" t="s">
        <v>231</v>
      </c>
      <c r="C9" s="244"/>
      <c r="D9" s="244"/>
      <c r="E9" s="244"/>
      <c r="F9" s="244"/>
      <c r="G9" s="244"/>
      <c r="H9" s="244"/>
      <c r="I9" s="245"/>
    </row>
    <row r="10" spans="1:10" ht="20.25">
      <c r="A10" s="186"/>
      <c r="B10" s="246" t="s">
        <v>158</v>
      </c>
      <c r="C10" s="246"/>
      <c r="D10" s="246"/>
      <c r="E10" s="246"/>
      <c r="F10" s="246"/>
      <c r="G10" s="246"/>
      <c r="H10" s="246"/>
      <c r="I10" s="246"/>
      <c r="J10" s="246"/>
    </row>
    <row r="11" spans="1:10" ht="20.25">
      <c r="A11" s="186"/>
      <c r="B11" s="246" t="s">
        <v>232</v>
      </c>
      <c r="C11" s="246"/>
      <c r="D11" s="246"/>
      <c r="E11" s="246"/>
      <c r="F11" s="246"/>
      <c r="G11" s="246"/>
      <c r="H11" s="246"/>
      <c r="I11" s="246"/>
      <c r="J11" s="246"/>
    </row>
    <row r="12" spans="1:10" ht="13.5" customHeight="1">
      <c r="A12" s="186"/>
      <c r="B12" s="189"/>
      <c r="C12" s="189"/>
      <c r="D12" s="189"/>
      <c r="E12" s="189"/>
      <c r="F12" s="189"/>
      <c r="G12" s="189"/>
      <c r="H12" s="189"/>
      <c r="I12" s="189"/>
      <c r="J12" s="189"/>
    </row>
    <row r="13" spans="1:10" ht="20.25">
      <c r="A13" s="186"/>
      <c r="B13" s="246" t="s">
        <v>159</v>
      </c>
      <c r="C13" s="246"/>
      <c r="D13" s="246"/>
      <c r="E13" s="246"/>
      <c r="F13" s="246"/>
      <c r="G13" s="246"/>
      <c r="H13" s="246"/>
      <c r="I13" s="246"/>
      <c r="J13" s="246"/>
    </row>
    <row r="14" spans="1:10" ht="20.25">
      <c r="A14" s="186"/>
      <c r="B14" s="242" t="s">
        <v>233</v>
      </c>
      <c r="C14" s="242"/>
      <c r="D14" s="242"/>
      <c r="E14" s="242"/>
      <c r="F14" s="242"/>
      <c r="G14" s="242"/>
      <c r="H14" s="242"/>
      <c r="I14" s="242"/>
      <c r="J14" s="242"/>
    </row>
    <row r="15" spans="1:10" ht="20.25">
      <c r="A15" s="186"/>
      <c r="B15" s="242" t="s">
        <v>234</v>
      </c>
      <c r="C15" s="242"/>
      <c r="D15" s="242"/>
      <c r="E15" s="242"/>
      <c r="F15" s="242"/>
      <c r="G15" s="242"/>
      <c r="H15" s="242"/>
      <c r="I15" s="242"/>
      <c r="J15" s="242"/>
    </row>
    <row r="16" spans="1:10" ht="20.25">
      <c r="A16" s="186"/>
      <c r="B16" s="242" t="s">
        <v>235</v>
      </c>
      <c r="C16" s="242"/>
      <c r="D16" s="242"/>
      <c r="E16" s="242"/>
      <c r="F16" s="242"/>
      <c r="G16" s="242"/>
      <c r="H16" s="242"/>
      <c r="I16" s="242"/>
      <c r="J16" s="242"/>
    </row>
    <row r="17" spans="1:10" ht="20.25">
      <c r="A17" s="186"/>
      <c r="B17" s="242" t="s">
        <v>236</v>
      </c>
      <c r="C17" s="242"/>
      <c r="D17" s="242"/>
      <c r="E17" s="242"/>
      <c r="F17" s="242"/>
      <c r="G17" s="242"/>
      <c r="H17" s="242"/>
      <c r="I17" s="242"/>
      <c r="J17" s="242"/>
    </row>
    <row r="18" spans="1:10" ht="20.25">
      <c r="A18" s="186"/>
      <c r="B18" s="242" t="s">
        <v>237</v>
      </c>
      <c r="C18" s="242"/>
      <c r="D18" s="242"/>
      <c r="E18" s="242"/>
      <c r="F18" s="242"/>
      <c r="G18" s="242"/>
      <c r="H18" s="242"/>
      <c r="I18" s="242"/>
      <c r="J18" s="242"/>
    </row>
    <row r="19" spans="1:10" ht="20.25">
      <c r="A19" s="186"/>
      <c r="B19" s="242" t="s">
        <v>238</v>
      </c>
      <c r="C19" s="242"/>
      <c r="D19" s="242"/>
      <c r="E19" s="242"/>
      <c r="F19" s="242"/>
      <c r="G19" s="242"/>
      <c r="H19" s="242"/>
      <c r="I19" s="242"/>
      <c r="J19" s="242"/>
    </row>
    <row r="20" spans="1:10" ht="20.25">
      <c r="A20" s="186"/>
      <c r="B20" s="242" t="s">
        <v>239</v>
      </c>
      <c r="C20" s="242"/>
      <c r="D20" s="242"/>
      <c r="E20" s="242"/>
      <c r="F20" s="242"/>
      <c r="G20" s="242"/>
      <c r="H20" s="242"/>
      <c r="I20" s="242"/>
      <c r="J20" s="242"/>
    </row>
    <row r="21" spans="1:10" ht="20.25">
      <c r="A21" s="186"/>
      <c r="B21" s="243" t="s">
        <v>240</v>
      </c>
      <c r="C21" s="243"/>
      <c r="D21" s="243"/>
      <c r="E21" s="243"/>
      <c r="F21" s="243"/>
      <c r="G21" s="243"/>
      <c r="H21" s="243"/>
      <c r="I21" s="243"/>
      <c r="J21" s="243"/>
    </row>
    <row r="22" spans="1:10" ht="20.25">
      <c r="A22" s="186"/>
      <c r="B22" s="242" t="s">
        <v>241</v>
      </c>
      <c r="C22" s="242"/>
      <c r="D22" s="242"/>
      <c r="E22" s="242"/>
      <c r="F22" s="242"/>
      <c r="G22" s="242"/>
      <c r="H22" s="242"/>
      <c r="I22" s="242"/>
      <c r="J22" s="242"/>
    </row>
    <row r="23" spans="1:10" ht="20.25">
      <c r="A23" s="186"/>
      <c r="B23" s="242" t="s">
        <v>242</v>
      </c>
      <c r="C23" s="242"/>
      <c r="D23" s="242"/>
      <c r="E23" s="242"/>
      <c r="F23" s="242"/>
      <c r="G23" s="242"/>
      <c r="H23" s="242"/>
      <c r="I23" s="242"/>
      <c r="J23" s="242"/>
    </row>
  </sheetData>
  <mergeCells count="19">
    <mergeCell ref="H1:I1"/>
    <mergeCell ref="B6:I6"/>
    <mergeCell ref="B5:I5"/>
    <mergeCell ref="B7:I7"/>
    <mergeCell ref="B8:I8"/>
    <mergeCell ref="B9:I9"/>
    <mergeCell ref="B10:J10"/>
    <mergeCell ref="B11:J11"/>
    <mergeCell ref="B13:J13"/>
    <mergeCell ref="B14:J14"/>
    <mergeCell ref="B20:J20"/>
    <mergeCell ref="B21:J21"/>
    <mergeCell ref="B22:J22"/>
    <mergeCell ref="B23:J23"/>
    <mergeCell ref="B15:J15"/>
    <mergeCell ref="B16:J16"/>
    <mergeCell ref="B17:J17"/>
    <mergeCell ref="B18:J18"/>
    <mergeCell ref="B19:J19"/>
  </mergeCells>
  <pageMargins left="0" right="0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FB036-1CD3-4DD9-B814-E2311D31D782}">
  <dimension ref="A1:H25"/>
  <sheetViews>
    <sheetView workbookViewId="0">
      <selection activeCell="D2" sqref="D2"/>
    </sheetView>
  </sheetViews>
  <sheetFormatPr defaultRowHeight="20.25"/>
  <cols>
    <col min="1" max="1" width="25.5" style="1" customWidth="1"/>
    <col min="2" max="2" width="6.5" style="1" customWidth="1"/>
    <col min="3" max="3" width="40.125" style="1" customWidth="1"/>
    <col min="4" max="4" width="15.75" style="1" customWidth="1"/>
    <col min="5" max="5" width="17" style="1" bestFit="1" customWidth="1"/>
    <col min="6" max="6" width="14" style="1" customWidth="1"/>
    <col min="7" max="7" width="12" style="1" customWidth="1"/>
    <col min="8" max="16384" width="9" style="1"/>
  </cols>
  <sheetData>
    <row r="1" spans="1:8">
      <c r="A1" s="289" t="s">
        <v>273</v>
      </c>
      <c r="B1" s="290"/>
      <c r="C1" s="290"/>
      <c r="D1" s="290"/>
      <c r="E1" s="290"/>
      <c r="F1" s="290"/>
      <c r="G1" s="290"/>
    </row>
    <row r="2" spans="1:8" ht="40.5">
      <c r="A2" s="129" t="s">
        <v>83</v>
      </c>
      <c r="B2" s="131" t="s">
        <v>121</v>
      </c>
      <c r="C2" s="97" t="s">
        <v>0</v>
      </c>
      <c r="D2" s="130" t="s">
        <v>1</v>
      </c>
      <c r="E2" s="128" t="s">
        <v>2</v>
      </c>
      <c r="F2" s="128" t="s">
        <v>3</v>
      </c>
      <c r="G2" s="128" t="s">
        <v>190</v>
      </c>
    </row>
    <row r="3" spans="1:8" ht="43.5" customHeight="1">
      <c r="A3" s="38" t="s">
        <v>4</v>
      </c>
      <c r="B3" s="132">
        <v>1</v>
      </c>
      <c r="C3" s="132" t="s">
        <v>199</v>
      </c>
      <c r="D3" s="135">
        <v>426000</v>
      </c>
      <c r="E3" s="135">
        <v>423500</v>
      </c>
      <c r="F3" s="135">
        <v>106500</v>
      </c>
      <c r="G3" s="135">
        <v>2500</v>
      </c>
      <c r="H3" s="112" t="s">
        <v>162</v>
      </c>
    </row>
    <row r="4" spans="1:8">
      <c r="A4" s="15"/>
      <c r="B4" s="18">
        <v>2</v>
      </c>
      <c r="C4" s="18" t="s">
        <v>200</v>
      </c>
      <c r="D4" s="133">
        <v>306000</v>
      </c>
      <c r="E4" s="133">
        <v>301000</v>
      </c>
      <c r="F4" s="133">
        <v>79500</v>
      </c>
      <c r="G4" s="133">
        <v>5000</v>
      </c>
      <c r="H4" s="112" t="s">
        <v>163</v>
      </c>
    </row>
    <row r="5" spans="1:8">
      <c r="A5" s="15"/>
      <c r="B5" s="132">
        <v>3</v>
      </c>
      <c r="C5" s="18" t="s">
        <v>201</v>
      </c>
      <c r="D5" s="133">
        <v>114000</v>
      </c>
      <c r="E5" s="133">
        <v>102000</v>
      </c>
      <c r="F5" s="133">
        <v>25500</v>
      </c>
      <c r="G5" s="133">
        <v>12000</v>
      </c>
      <c r="H5" s="112" t="s">
        <v>164</v>
      </c>
    </row>
    <row r="6" spans="1:8" ht="29.25" customHeight="1">
      <c r="A6" s="16"/>
      <c r="B6" s="18">
        <v>4</v>
      </c>
      <c r="C6" s="19" t="s">
        <v>202</v>
      </c>
      <c r="D6" s="134">
        <v>583000</v>
      </c>
      <c r="E6" s="134">
        <v>578000</v>
      </c>
      <c r="F6" s="134">
        <v>154500</v>
      </c>
      <c r="G6" s="134">
        <v>5000</v>
      </c>
      <c r="H6" s="112" t="s">
        <v>165</v>
      </c>
    </row>
    <row r="7" spans="1:8">
      <c r="A7" s="26"/>
      <c r="B7" s="26"/>
      <c r="C7" s="39" t="s">
        <v>205</v>
      </c>
      <c r="D7" s="137">
        <f>SUM(D3:D6)</f>
        <v>1429000</v>
      </c>
      <c r="E7" s="137">
        <f t="shared" ref="E7:G7" si="0">SUM(E3:E6)</f>
        <v>1404500</v>
      </c>
      <c r="F7" s="137">
        <f t="shared" si="0"/>
        <v>366000</v>
      </c>
      <c r="G7" s="137">
        <f t="shared" si="0"/>
        <v>24500</v>
      </c>
      <c r="H7" s="112"/>
    </row>
    <row r="8" spans="1:8" ht="26.25" customHeight="1">
      <c r="A8" s="38" t="s">
        <v>203</v>
      </c>
      <c r="B8" s="136">
        <v>1</v>
      </c>
      <c r="C8" s="17" t="s">
        <v>24</v>
      </c>
      <c r="D8" s="135">
        <v>48000</v>
      </c>
      <c r="E8" s="135">
        <v>14000</v>
      </c>
      <c r="F8" s="135">
        <v>14000</v>
      </c>
      <c r="G8" s="135">
        <v>34000</v>
      </c>
      <c r="H8" s="117"/>
    </row>
    <row r="9" spans="1:8">
      <c r="A9" s="41" t="s">
        <v>204</v>
      </c>
      <c r="B9" s="21">
        <v>2</v>
      </c>
      <c r="C9" s="18" t="s">
        <v>198</v>
      </c>
      <c r="D9" s="133">
        <v>3415200</v>
      </c>
      <c r="E9" s="133">
        <v>1060200</v>
      </c>
      <c r="F9" s="133">
        <v>1060200</v>
      </c>
      <c r="G9" s="133">
        <v>2355000</v>
      </c>
      <c r="H9" s="117"/>
    </row>
    <row r="10" spans="1:8" ht="40.5">
      <c r="A10" s="15"/>
      <c r="B10" s="21">
        <v>3</v>
      </c>
      <c r="C10" s="18" t="s">
        <v>31</v>
      </c>
      <c r="D10" s="133">
        <v>118400</v>
      </c>
      <c r="E10" s="133">
        <v>57750</v>
      </c>
      <c r="F10" s="133">
        <v>57750</v>
      </c>
      <c r="G10" s="133">
        <v>60650</v>
      </c>
      <c r="H10" s="117"/>
    </row>
    <row r="11" spans="1:8">
      <c r="A11" s="15"/>
      <c r="B11" s="21">
        <v>4</v>
      </c>
      <c r="C11" s="18" t="s">
        <v>32</v>
      </c>
      <c r="D11" s="133">
        <v>550200</v>
      </c>
      <c r="E11" s="133">
        <v>277200</v>
      </c>
      <c r="F11" s="133">
        <v>277200</v>
      </c>
      <c r="G11" s="133">
        <v>273000</v>
      </c>
      <c r="H11" s="117"/>
    </row>
    <row r="12" spans="1:8" ht="40.5">
      <c r="A12" s="15"/>
      <c r="B12" s="21">
        <v>5</v>
      </c>
      <c r="C12" s="18" t="s">
        <v>37</v>
      </c>
      <c r="D12" s="133">
        <v>39100</v>
      </c>
      <c r="E12" s="133">
        <v>37400</v>
      </c>
      <c r="F12" s="133">
        <v>37400</v>
      </c>
      <c r="G12" s="133">
        <v>1700</v>
      </c>
      <c r="H12" s="117"/>
    </row>
    <row r="13" spans="1:8">
      <c r="A13" s="15"/>
      <c r="B13" s="21">
        <v>6</v>
      </c>
      <c r="C13" s="18" t="s">
        <v>12</v>
      </c>
      <c r="D13" s="133">
        <v>684000</v>
      </c>
      <c r="E13" s="133">
        <v>666000</v>
      </c>
      <c r="F13" s="133">
        <v>166500</v>
      </c>
      <c r="G13" s="133">
        <v>18000</v>
      </c>
      <c r="H13" s="117"/>
    </row>
    <row r="14" spans="1:8" ht="24.75" customHeight="1">
      <c r="A14" s="15"/>
      <c r="B14" s="21">
        <v>7</v>
      </c>
      <c r="C14" s="18" t="s">
        <v>49</v>
      </c>
      <c r="D14" s="133">
        <v>10000</v>
      </c>
      <c r="E14" s="133">
        <v>8270</v>
      </c>
      <c r="F14" s="133">
        <v>8270</v>
      </c>
      <c r="G14" s="133">
        <v>1730</v>
      </c>
      <c r="H14" s="117"/>
    </row>
    <row r="15" spans="1:8">
      <c r="A15" s="15"/>
      <c r="B15" s="21">
        <v>8</v>
      </c>
      <c r="C15" s="18" t="s">
        <v>55</v>
      </c>
      <c r="D15" s="133">
        <v>7588400</v>
      </c>
      <c r="E15" s="133">
        <v>2437000</v>
      </c>
      <c r="F15" s="133">
        <v>2437000</v>
      </c>
      <c r="G15" s="133">
        <v>5151400</v>
      </c>
      <c r="H15" s="117"/>
    </row>
    <row r="16" spans="1:8" ht="46.5" customHeight="1">
      <c r="A16" s="16"/>
      <c r="B16" s="21">
        <v>9</v>
      </c>
      <c r="C16" s="19" t="s">
        <v>53</v>
      </c>
      <c r="D16" s="134">
        <v>20000</v>
      </c>
      <c r="E16" s="134">
        <v>20000</v>
      </c>
      <c r="F16" s="134">
        <v>20000</v>
      </c>
      <c r="G16" s="134">
        <v>0</v>
      </c>
      <c r="H16" s="117"/>
    </row>
    <row r="17" spans="1:8">
      <c r="A17" s="34"/>
      <c r="B17" s="26"/>
      <c r="C17" s="35" t="s">
        <v>206</v>
      </c>
      <c r="D17" s="139">
        <f>SUM(D8:D16)</f>
        <v>12473300</v>
      </c>
      <c r="E17" s="139">
        <f t="shared" ref="E17:G17" si="1">SUM(E8:E16)</f>
        <v>4577820</v>
      </c>
      <c r="F17" s="139">
        <f t="shared" si="1"/>
        <v>4078320</v>
      </c>
      <c r="G17" s="139">
        <f t="shared" si="1"/>
        <v>7895480</v>
      </c>
      <c r="H17" s="117"/>
    </row>
    <row r="18" spans="1:8" ht="40.5">
      <c r="A18" s="129" t="s">
        <v>83</v>
      </c>
      <c r="B18" s="131" t="s">
        <v>121</v>
      </c>
      <c r="C18" s="97" t="s">
        <v>0</v>
      </c>
      <c r="D18" s="130" t="s">
        <v>1</v>
      </c>
      <c r="E18" s="128" t="s">
        <v>2</v>
      </c>
      <c r="F18" s="128" t="s">
        <v>3</v>
      </c>
      <c r="G18" s="128" t="s">
        <v>190</v>
      </c>
    </row>
    <row r="19" spans="1:8" ht="60.75">
      <c r="A19" s="38" t="s">
        <v>59</v>
      </c>
      <c r="B19" s="136">
        <v>1</v>
      </c>
      <c r="C19" s="17" t="s">
        <v>7</v>
      </c>
      <c r="D19" s="135">
        <v>7000</v>
      </c>
      <c r="E19" s="135">
        <v>7000</v>
      </c>
      <c r="F19" s="135">
        <v>7000</v>
      </c>
      <c r="G19" s="135">
        <v>0</v>
      </c>
      <c r="H19" s="117"/>
    </row>
    <row r="20" spans="1:8">
      <c r="A20" s="15"/>
      <c r="B20" s="21">
        <v>2</v>
      </c>
      <c r="C20" s="18" t="s">
        <v>62</v>
      </c>
      <c r="D20" s="133">
        <v>35000</v>
      </c>
      <c r="E20" s="133">
        <v>200</v>
      </c>
      <c r="F20" s="133">
        <v>200</v>
      </c>
      <c r="G20" s="133">
        <v>34800</v>
      </c>
      <c r="H20" s="117"/>
    </row>
    <row r="21" spans="1:8" ht="40.5">
      <c r="A21" s="15"/>
      <c r="B21" s="21"/>
      <c r="C21" s="18" t="s">
        <v>64</v>
      </c>
      <c r="D21" s="133">
        <v>50000</v>
      </c>
      <c r="E21" s="133">
        <v>22105</v>
      </c>
      <c r="F21" s="133">
        <v>22105</v>
      </c>
      <c r="G21" s="133">
        <v>27895</v>
      </c>
      <c r="H21" s="117"/>
    </row>
    <row r="22" spans="1:8">
      <c r="A22" s="15"/>
      <c r="B22" s="21">
        <v>3</v>
      </c>
      <c r="C22" s="18" t="s">
        <v>157</v>
      </c>
      <c r="D22" s="133">
        <v>20000</v>
      </c>
      <c r="E22" s="133">
        <v>2250</v>
      </c>
      <c r="F22" s="133">
        <v>2250</v>
      </c>
      <c r="G22" s="133">
        <v>17750</v>
      </c>
      <c r="H22" s="117"/>
    </row>
    <row r="23" spans="1:8">
      <c r="A23" s="16"/>
      <c r="B23" s="22">
        <v>4</v>
      </c>
      <c r="C23" s="19" t="s">
        <v>12</v>
      </c>
      <c r="D23" s="134">
        <v>624000</v>
      </c>
      <c r="E23" s="134">
        <v>562500</v>
      </c>
      <c r="F23" s="134">
        <v>147000</v>
      </c>
      <c r="G23" s="134">
        <v>61500</v>
      </c>
      <c r="H23" s="117"/>
    </row>
    <row r="24" spans="1:8">
      <c r="A24" s="26"/>
      <c r="B24" s="26"/>
      <c r="C24" s="39" t="s">
        <v>207</v>
      </c>
      <c r="D24" s="138">
        <f>SUM(D19:D23)</f>
        <v>736000</v>
      </c>
      <c r="E24" s="138">
        <f t="shared" ref="E24:G24" si="2">SUM(E19:E23)</f>
        <v>594055</v>
      </c>
      <c r="F24" s="138">
        <f t="shared" si="2"/>
        <v>178555</v>
      </c>
      <c r="G24" s="138">
        <f t="shared" si="2"/>
        <v>141945</v>
      </c>
      <c r="H24" s="117"/>
    </row>
    <row r="25" spans="1:8">
      <c r="A25" s="287"/>
      <c r="B25" s="288"/>
      <c r="C25" s="288"/>
      <c r="D25" s="288"/>
      <c r="E25" s="288"/>
      <c r="F25" s="288"/>
      <c r="G25" s="288"/>
      <c r="H25" s="117"/>
    </row>
  </sheetData>
  <mergeCells count="2">
    <mergeCell ref="A25:G25"/>
    <mergeCell ref="A1:G1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16106-0387-480B-87C7-28831E1FC2FB}">
  <dimension ref="A1:I116"/>
  <sheetViews>
    <sheetView tabSelected="1" topLeftCell="A64" workbookViewId="0">
      <selection activeCell="A116" sqref="A116:I116"/>
    </sheetView>
  </sheetViews>
  <sheetFormatPr defaultRowHeight="20.25"/>
  <cols>
    <col min="1" max="1" width="4.5" style="2" customWidth="1"/>
    <col min="2" max="2" width="43.625" style="2" customWidth="1"/>
    <col min="3" max="3" width="10.25" style="2" customWidth="1"/>
    <col min="4" max="4" width="10" style="2" customWidth="1"/>
    <col min="5" max="5" width="9.875" style="2" customWidth="1"/>
    <col min="6" max="7" width="12.375" style="331" customWidth="1"/>
    <col min="8" max="8" width="11.75" style="331" customWidth="1"/>
    <col min="9" max="9" width="13.625" style="331" customWidth="1"/>
    <col min="10" max="16384" width="9" style="2"/>
  </cols>
  <sheetData>
    <row r="1" spans="1:9" s="233" customFormat="1">
      <c r="A1" s="312" t="s">
        <v>319</v>
      </c>
      <c r="B1" s="313"/>
      <c r="C1" s="313"/>
      <c r="D1" s="313"/>
      <c r="E1" s="313"/>
      <c r="F1" s="313"/>
      <c r="G1" s="313"/>
      <c r="H1" s="313"/>
      <c r="I1" s="313"/>
    </row>
    <row r="2" spans="1:9" s="233" customFormat="1">
      <c r="A2" s="312" t="s">
        <v>320</v>
      </c>
      <c r="B2" s="313"/>
      <c r="C2" s="313"/>
      <c r="D2" s="313"/>
      <c r="E2" s="313"/>
      <c r="F2" s="313"/>
      <c r="G2" s="313"/>
      <c r="H2" s="313"/>
      <c r="I2" s="313"/>
    </row>
    <row r="3" spans="1:9" s="233" customFormat="1" ht="20.25" customHeight="1">
      <c r="A3" s="292" t="s">
        <v>4</v>
      </c>
      <c r="B3" s="314"/>
      <c r="C3" s="314"/>
      <c r="D3" s="314"/>
      <c r="E3" s="235"/>
      <c r="F3" s="235"/>
      <c r="G3" s="235"/>
      <c r="H3" s="235"/>
      <c r="I3" s="235"/>
    </row>
    <row r="4" spans="1:9" ht="24" customHeight="1">
      <c r="A4" s="239"/>
      <c r="B4" s="214"/>
      <c r="C4" s="291" t="s">
        <v>281</v>
      </c>
      <c r="D4" s="315"/>
      <c r="E4" s="316"/>
      <c r="F4" s="214"/>
      <c r="G4" s="236"/>
      <c r="H4" s="236"/>
      <c r="I4" s="214" t="s">
        <v>323</v>
      </c>
    </row>
    <row r="5" spans="1:9" ht="24" customHeight="1">
      <c r="A5" s="241" t="s">
        <v>322</v>
      </c>
      <c r="B5" s="234" t="s">
        <v>84</v>
      </c>
      <c r="C5" s="234" t="s">
        <v>282</v>
      </c>
      <c r="D5" s="234" t="s">
        <v>284</v>
      </c>
      <c r="E5" s="234" t="s">
        <v>285</v>
      </c>
      <c r="F5" s="234" t="s">
        <v>81</v>
      </c>
      <c r="G5" s="237" t="s">
        <v>81</v>
      </c>
      <c r="H5" s="237" t="s">
        <v>81</v>
      </c>
      <c r="I5" s="234" t="s">
        <v>324</v>
      </c>
    </row>
    <row r="6" spans="1:9">
      <c r="A6" s="240"/>
      <c r="B6" s="215"/>
      <c r="C6" s="215" t="s">
        <v>283</v>
      </c>
      <c r="D6" s="215" t="s">
        <v>282</v>
      </c>
      <c r="E6" s="215" t="s">
        <v>282</v>
      </c>
      <c r="F6" s="215" t="s">
        <v>286</v>
      </c>
      <c r="G6" s="238" t="s">
        <v>321</v>
      </c>
      <c r="H6" s="238" t="s">
        <v>3</v>
      </c>
      <c r="I6" s="215"/>
    </row>
    <row r="7" spans="1:9" ht="40.5">
      <c r="A7" s="335">
        <v>1</v>
      </c>
      <c r="B7" s="335" t="s">
        <v>87</v>
      </c>
      <c r="C7" s="335"/>
      <c r="D7" s="335"/>
      <c r="E7" s="336" t="s">
        <v>288</v>
      </c>
      <c r="F7" s="337">
        <v>10000</v>
      </c>
      <c r="G7" s="338">
        <v>10000</v>
      </c>
      <c r="H7" s="339">
        <v>0</v>
      </c>
      <c r="I7" s="340" t="s">
        <v>327</v>
      </c>
    </row>
    <row r="8" spans="1:9" ht="40.5">
      <c r="A8" s="341">
        <v>2</v>
      </c>
      <c r="B8" s="341" t="s">
        <v>88</v>
      </c>
      <c r="C8" s="341"/>
      <c r="D8" s="341"/>
      <c r="E8" s="342" t="s">
        <v>288</v>
      </c>
      <c r="F8" s="343">
        <v>5000</v>
      </c>
      <c r="G8" s="344">
        <v>5000</v>
      </c>
      <c r="H8" s="345">
        <v>0</v>
      </c>
      <c r="I8" s="346" t="s">
        <v>327</v>
      </c>
    </row>
    <row r="9" spans="1:9">
      <c r="A9" s="341">
        <v>3</v>
      </c>
      <c r="B9" s="341" t="s">
        <v>8</v>
      </c>
      <c r="C9" s="341"/>
      <c r="D9" s="341"/>
      <c r="E9" s="342" t="s">
        <v>288</v>
      </c>
      <c r="F9" s="343">
        <v>15000</v>
      </c>
      <c r="G9" s="344">
        <v>15000</v>
      </c>
      <c r="H9" s="345">
        <v>0</v>
      </c>
      <c r="I9" s="346" t="s">
        <v>328</v>
      </c>
    </row>
    <row r="10" spans="1:9" ht="30.75" customHeight="1">
      <c r="A10" s="341">
        <v>4</v>
      </c>
      <c r="B10" s="341" t="s">
        <v>89</v>
      </c>
      <c r="C10" s="341"/>
      <c r="D10" s="341"/>
      <c r="E10" s="342" t="s">
        <v>288</v>
      </c>
      <c r="F10" s="343">
        <v>30000</v>
      </c>
      <c r="G10" s="344">
        <v>30000</v>
      </c>
      <c r="H10" s="345">
        <v>0</v>
      </c>
      <c r="I10" s="346" t="s">
        <v>328</v>
      </c>
    </row>
    <row r="11" spans="1:9" ht="40.5" customHeight="1">
      <c r="A11" s="341">
        <v>5</v>
      </c>
      <c r="B11" s="341" t="s">
        <v>289</v>
      </c>
      <c r="C11" s="341"/>
      <c r="D11" s="342" t="s">
        <v>288</v>
      </c>
      <c r="E11" s="341"/>
      <c r="F11" s="343">
        <v>426000</v>
      </c>
      <c r="G11" s="344">
        <v>426000</v>
      </c>
      <c r="H11" s="345">
        <v>286500</v>
      </c>
      <c r="I11" s="346" t="s">
        <v>327</v>
      </c>
    </row>
    <row r="12" spans="1:9" ht="40.5">
      <c r="A12" s="341">
        <v>6</v>
      </c>
      <c r="B12" s="341" t="s">
        <v>289</v>
      </c>
      <c r="C12" s="341"/>
      <c r="D12" s="342" t="s">
        <v>288</v>
      </c>
      <c r="E12" s="341"/>
      <c r="F12" s="343">
        <v>318000</v>
      </c>
      <c r="G12" s="344">
        <v>318000</v>
      </c>
      <c r="H12" s="345">
        <v>212000</v>
      </c>
      <c r="I12" s="346" t="s">
        <v>328</v>
      </c>
    </row>
    <row r="13" spans="1:9" ht="45.75" customHeight="1">
      <c r="A13" s="341">
        <v>7</v>
      </c>
      <c r="B13" s="341" t="s">
        <v>289</v>
      </c>
      <c r="C13" s="341"/>
      <c r="D13" s="342" t="s">
        <v>288</v>
      </c>
      <c r="E13" s="341"/>
      <c r="F13" s="343">
        <v>114000</v>
      </c>
      <c r="G13" s="344">
        <v>114000</v>
      </c>
      <c r="H13" s="345">
        <v>68000</v>
      </c>
      <c r="I13" s="346" t="s">
        <v>329</v>
      </c>
    </row>
    <row r="14" spans="1:9" ht="40.5">
      <c r="A14" s="341">
        <v>8</v>
      </c>
      <c r="B14" s="341" t="s">
        <v>289</v>
      </c>
      <c r="C14" s="341"/>
      <c r="D14" s="342" t="s">
        <v>288</v>
      </c>
      <c r="E14" s="341"/>
      <c r="F14" s="343">
        <v>583000</v>
      </c>
      <c r="G14" s="344">
        <v>583000</v>
      </c>
      <c r="H14" s="345">
        <v>403500</v>
      </c>
      <c r="I14" s="346" t="s">
        <v>330</v>
      </c>
    </row>
    <row r="15" spans="1:9" ht="40.5">
      <c r="A15" s="347">
        <v>9</v>
      </c>
      <c r="B15" s="347" t="s">
        <v>166</v>
      </c>
      <c r="C15" s="358"/>
      <c r="D15" s="347"/>
      <c r="E15" s="358" t="s">
        <v>288</v>
      </c>
      <c r="F15" s="348">
        <v>10000</v>
      </c>
      <c r="G15" s="349">
        <v>10000</v>
      </c>
      <c r="H15" s="350">
        <v>0</v>
      </c>
      <c r="I15" s="351" t="s">
        <v>327</v>
      </c>
    </row>
    <row r="16" spans="1:9" s="233" customFormat="1">
      <c r="A16" s="39"/>
      <c r="B16" s="39" t="s">
        <v>333</v>
      </c>
      <c r="C16" s="39"/>
      <c r="D16" s="39"/>
      <c r="E16" s="39"/>
      <c r="F16" s="137">
        <f>SUM(F7:F15)</f>
        <v>1511000</v>
      </c>
      <c r="G16" s="332">
        <f>SUM(G7:G15)</f>
        <v>1511000</v>
      </c>
      <c r="H16" s="334">
        <f>SUM(H7:H15)</f>
        <v>970000</v>
      </c>
      <c r="I16" s="333"/>
    </row>
    <row r="17" spans="1:9" s="233" customFormat="1">
      <c r="A17" s="359"/>
      <c r="B17" s="359"/>
      <c r="C17" s="360"/>
      <c r="D17" s="360"/>
      <c r="E17" s="360"/>
      <c r="F17" s="361"/>
      <c r="G17" s="173"/>
      <c r="H17" s="172"/>
      <c r="I17" s="359"/>
    </row>
    <row r="18" spans="1:9" ht="24" customHeight="1">
      <c r="A18" s="239"/>
      <c r="B18" s="214"/>
      <c r="C18" s="291" t="s">
        <v>281</v>
      </c>
      <c r="D18" s="315"/>
      <c r="E18" s="316"/>
      <c r="F18" s="214"/>
      <c r="G18" s="236"/>
      <c r="H18" s="236"/>
      <c r="I18" s="214" t="s">
        <v>323</v>
      </c>
    </row>
    <row r="19" spans="1:9" ht="24" customHeight="1">
      <c r="A19" s="241" t="s">
        <v>322</v>
      </c>
      <c r="B19" s="234" t="s">
        <v>84</v>
      </c>
      <c r="C19" s="234" t="s">
        <v>282</v>
      </c>
      <c r="D19" s="234" t="s">
        <v>284</v>
      </c>
      <c r="E19" s="234" t="s">
        <v>285</v>
      </c>
      <c r="F19" s="234" t="s">
        <v>81</v>
      </c>
      <c r="G19" s="237" t="s">
        <v>81</v>
      </c>
      <c r="H19" s="237" t="s">
        <v>81</v>
      </c>
      <c r="I19" s="234" t="s">
        <v>324</v>
      </c>
    </row>
    <row r="20" spans="1:9">
      <c r="A20" s="240"/>
      <c r="B20" s="215"/>
      <c r="C20" s="215" t="s">
        <v>283</v>
      </c>
      <c r="D20" s="215" t="s">
        <v>282</v>
      </c>
      <c r="E20" s="215" t="s">
        <v>282</v>
      </c>
      <c r="F20" s="215" t="s">
        <v>286</v>
      </c>
      <c r="G20" s="238" t="s">
        <v>321</v>
      </c>
      <c r="H20" s="238" t="s">
        <v>3</v>
      </c>
      <c r="I20" s="215"/>
    </row>
    <row r="21" spans="1:9" s="233" customFormat="1">
      <c r="A21" s="325" t="s">
        <v>13</v>
      </c>
      <c r="B21" s="326"/>
      <c r="C21" s="326"/>
      <c r="D21" s="326"/>
      <c r="E21" s="326"/>
      <c r="F21" s="327"/>
      <c r="G21" s="322"/>
      <c r="H21" s="323"/>
      <c r="I21" s="324"/>
    </row>
    <row r="22" spans="1:9">
      <c r="A22" s="335">
        <v>1</v>
      </c>
      <c r="B22" s="335" t="s">
        <v>290</v>
      </c>
      <c r="C22" s="335"/>
      <c r="D22" s="335"/>
      <c r="E22" s="336" t="s">
        <v>288</v>
      </c>
      <c r="F22" s="337">
        <v>10000</v>
      </c>
      <c r="G22" s="338">
        <v>10000</v>
      </c>
      <c r="H22" s="339">
        <v>0</v>
      </c>
      <c r="I22" s="340" t="s">
        <v>327</v>
      </c>
    </row>
    <row r="23" spans="1:9">
      <c r="A23" s="341">
        <v>2</v>
      </c>
      <c r="B23" s="341" t="s">
        <v>15</v>
      </c>
      <c r="C23" s="341"/>
      <c r="D23" s="341"/>
      <c r="E23" s="342" t="s">
        <v>288</v>
      </c>
      <c r="F23" s="343">
        <v>10000</v>
      </c>
      <c r="G23" s="344">
        <v>10000</v>
      </c>
      <c r="H23" s="345">
        <v>0</v>
      </c>
      <c r="I23" s="346" t="s">
        <v>327</v>
      </c>
    </row>
    <row r="24" spans="1:9">
      <c r="A24" s="341">
        <v>3</v>
      </c>
      <c r="B24" s="341" t="s">
        <v>14</v>
      </c>
      <c r="C24" s="341"/>
      <c r="D24" s="341"/>
      <c r="E24" s="342" t="s">
        <v>288</v>
      </c>
      <c r="F24" s="343">
        <v>10000</v>
      </c>
      <c r="G24" s="344">
        <v>10000</v>
      </c>
      <c r="H24" s="345">
        <v>0</v>
      </c>
      <c r="I24" s="346" t="s">
        <v>327</v>
      </c>
    </row>
    <row r="25" spans="1:9" ht="60.75">
      <c r="A25" s="352">
        <v>4</v>
      </c>
      <c r="B25" s="352" t="s">
        <v>90</v>
      </c>
      <c r="C25" s="352"/>
      <c r="D25" s="352"/>
      <c r="E25" s="353" t="s">
        <v>288</v>
      </c>
      <c r="F25" s="354">
        <v>10000</v>
      </c>
      <c r="G25" s="355">
        <v>10000</v>
      </c>
      <c r="H25" s="356">
        <v>0</v>
      </c>
      <c r="I25" s="357" t="s">
        <v>327</v>
      </c>
    </row>
    <row r="26" spans="1:9">
      <c r="A26" s="26"/>
      <c r="B26" s="39" t="s">
        <v>334</v>
      </c>
      <c r="C26" s="39"/>
      <c r="D26" s="39"/>
      <c r="E26" s="39"/>
      <c r="F26" s="137">
        <f>SUM(F22:F25)</f>
        <v>40000</v>
      </c>
      <c r="G26" s="137">
        <f>SUM(G22:G25)</f>
        <v>40000</v>
      </c>
      <c r="H26" s="137">
        <f>SUM(H22:H25)</f>
        <v>0</v>
      </c>
      <c r="I26" s="39"/>
    </row>
    <row r="27" spans="1:9">
      <c r="A27" s="292" t="s">
        <v>325</v>
      </c>
      <c r="B27" s="328"/>
      <c r="C27" s="328"/>
      <c r="D27" s="328"/>
      <c r="E27" s="328"/>
      <c r="F27" s="328"/>
      <c r="G27" s="328"/>
      <c r="H27" s="328"/>
      <c r="I27" s="329"/>
    </row>
    <row r="28" spans="1:9">
      <c r="A28" s="335">
        <v>1</v>
      </c>
      <c r="B28" s="335" t="s">
        <v>18</v>
      </c>
      <c r="C28" s="335"/>
      <c r="D28" s="335"/>
      <c r="E28" s="336" t="s">
        <v>288</v>
      </c>
      <c r="F28" s="337">
        <v>14000</v>
      </c>
      <c r="G28" s="338">
        <v>14000</v>
      </c>
      <c r="H28" s="339">
        <v>0</v>
      </c>
      <c r="I28" s="340" t="s">
        <v>329</v>
      </c>
    </row>
    <row r="29" spans="1:9">
      <c r="A29" s="341">
        <v>2</v>
      </c>
      <c r="B29" s="341" t="s">
        <v>20</v>
      </c>
      <c r="C29" s="341"/>
      <c r="D29" s="341"/>
      <c r="E29" s="342" t="s">
        <v>288</v>
      </c>
      <c r="F29" s="343">
        <v>15000</v>
      </c>
      <c r="G29" s="344">
        <v>15000</v>
      </c>
      <c r="H29" s="345">
        <v>0</v>
      </c>
      <c r="I29" s="346" t="s">
        <v>329</v>
      </c>
    </row>
    <row r="30" spans="1:9" ht="40.5">
      <c r="A30" s="347">
        <v>3</v>
      </c>
      <c r="B30" s="347" t="s">
        <v>91</v>
      </c>
      <c r="C30" s="347"/>
      <c r="D30" s="347"/>
      <c r="E30" s="358" t="s">
        <v>288</v>
      </c>
      <c r="F30" s="348">
        <v>10000</v>
      </c>
      <c r="G30" s="349">
        <v>10000</v>
      </c>
      <c r="H30" s="350">
        <v>0</v>
      </c>
      <c r="I30" s="351" t="s">
        <v>329</v>
      </c>
    </row>
    <row r="31" spans="1:9">
      <c r="A31" s="26"/>
      <c r="B31" s="39" t="s">
        <v>335</v>
      </c>
      <c r="C31" s="39"/>
      <c r="D31" s="39"/>
      <c r="E31" s="39"/>
      <c r="F31" s="137">
        <f>SUM(F28:F30)</f>
        <v>39000</v>
      </c>
      <c r="G31" s="332">
        <f>SUM(G28:G30)</f>
        <v>39000</v>
      </c>
      <c r="H31" s="332">
        <f>SUM(H28:H30)</f>
        <v>0</v>
      </c>
      <c r="I31" s="333"/>
    </row>
    <row r="32" spans="1:9">
      <c r="A32" s="292" t="s">
        <v>194</v>
      </c>
      <c r="B32" s="328"/>
      <c r="C32" s="328"/>
      <c r="D32" s="328"/>
      <c r="E32" s="328"/>
      <c r="F32" s="328"/>
      <c r="G32" s="328"/>
      <c r="H32" s="328"/>
      <c r="I32" s="329"/>
    </row>
    <row r="33" spans="1:9" ht="40.5">
      <c r="A33" s="317">
        <v>1</v>
      </c>
      <c r="B33" s="317" t="s">
        <v>179</v>
      </c>
      <c r="C33" s="317"/>
      <c r="D33" s="317"/>
      <c r="E33" s="128" t="s">
        <v>288</v>
      </c>
      <c r="F33" s="318">
        <v>129900</v>
      </c>
      <c r="G33" s="319">
        <v>129900</v>
      </c>
      <c r="H33" s="320">
        <v>0</v>
      </c>
      <c r="I33" s="321" t="s">
        <v>331</v>
      </c>
    </row>
    <row r="34" spans="1:9" ht="40.5">
      <c r="A34" s="317">
        <v>2</v>
      </c>
      <c r="B34" s="317" t="s">
        <v>180</v>
      </c>
      <c r="C34" s="317"/>
      <c r="D34" s="317"/>
      <c r="E34" s="128" t="s">
        <v>288</v>
      </c>
      <c r="F34" s="318">
        <v>129900</v>
      </c>
      <c r="G34" s="319">
        <v>129900</v>
      </c>
      <c r="H34" s="320">
        <v>0</v>
      </c>
      <c r="I34" s="321" t="s">
        <v>331</v>
      </c>
    </row>
    <row r="35" spans="1:9" ht="26.25" customHeight="1">
      <c r="A35" s="363">
        <v>3</v>
      </c>
      <c r="B35" s="363" t="s">
        <v>109</v>
      </c>
      <c r="C35" s="363"/>
      <c r="D35" s="363"/>
      <c r="E35" s="364" t="s">
        <v>288</v>
      </c>
      <c r="F35" s="365">
        <v>10000</v>
      </c>
      <c r="G35" s="366">
        <v>10000</v>
      </c>
      <c r="H35" s="320">
        <v>0</v>
      </c>
      <c r="I35" s="367" t="s">
        <v>331</v>
      </c>
    </row>
    <row r="36" spans="1:9" ht="25.5" customHeight="1">
      <c r="A36" s="292" t="s">
        <v>194</v>
      </c>
      <c r="B36" s="328"/>
      <c r="C36" s="328"/>
      <c r="D36" s="328"/>
      <c r="E36" s="328"/>
      <c r="F36" s="328"/>
      <c r="G36" s="328"/>
      <c r="H36" s="328"/>
      <c r="I36" s="329"/>
    </row>
    <row r="37" spans="1:9" ht="24" customHeight="1">
      <c r="A37" s="239"/>
      <c r="B37" s="214"/>
      <c r="C37" s="291" t="s">
        <v>281</v>
      </c>
      <c r="D37" s="315"/>
      <c r="E37" s="316"/>
      <c r="F37" s="214"/>
      <c r="G37" s="236"/>
      <c r="H37" s="236"/>
      <c r="I37" s="214" t="s">
        <v>323</v>
      </c>
    </row>
    <row r="38" spans="1:9" ht="24" customHeight="1">
      <c r="A38" s="241" t="s">
        <v>322</v>
      </c>
      <c r="B38" s="234" t="s">
        <v>84</v>
      </c>
      <c r="C38" s="234" t="s">
        <v>282</v>
      </c>
      <c r="D38" s="234" t="s">
        <v>284</v>
      </c>
      <c r="E38" s="234" t="s">
        <v>285</v>
      </c>
      <c r="F38" s="234" t="s">
        <v>81</v>
      </c>
      <c r="G38" s="237" t="s">
        <v>81</v>
      </c>
      <c r="H38" s="237" t="s">
        <v>81</v>
      </c>
      <c r="I38" s="234" t="s">
        <v>324</v>
      </c>
    </row>
    <row r="39" spans="1:9">
      <c r="A39" s="240"/>
      <c r="B39" s="215"/>
      <c r="C39" s="215" t="s">
        <v>283</v>
      </c>
      <c r="D39" s="215" t="s">
        <v>282</v>
      </c>
      <c r="E39" s="215" t="s">
        <v>282</v>
      </c>
      <c r="F39" s="215" t="s">
        <v>286</v>
      </c>
      <c r="G39" s="238" t="s">
        <v>321</v>
      </c>
      <c r="H39" s="238" t="s">
        <v>3</v>
      </c>
      <c r="I39" s="215"/>
    </row>
    <row r="40" spans="1:9" ht="44.25" customHeight="1">
      <c r="A40" s="368">
        <v>4</v>
      </c>
      <c r="B40" s="335" t="s">
        <v>71</v>
      </c>
      <c r="C40" s="335"/>
      <c r="D40" s="335"/>
      <c r="E40" s="336" t="s">
        <v>288</v>
      </c>
      <c r="F40" s="337">
        <v>19000</v>
      </c>
      <c r="G40" s="338">
        <v>19000</v>
      </c>
      <c r="H40" s="339">
        <v>0</v>
      </c>
      <c r="I40" s="340" t="s">
        <v>331</v>
      </c>
    </row>
    <row r="41" spans="1:9">
      <c r="A41" s="369">
        <v>5</v>
      </c>
      <c r="B41" s="341" t="s">
        <v>181</v>
      </c>
      <c r="C41" s="341"/>
      <c r="D41" s="341"/>
      <c r="E41" s="342" t="s">
        <v>288</v>
      </c>
      <c r="F41" s="343">
        <v>200500</v>
      </c>
      <c r="G41" s="344">
        <v>200500</v>
      </c>
      <c r="H41" s="345">
        <v>0</v>
      </c>
      <c r="I41" s="346" t="s">
        <v>331</v>
      </c>
    </row>
    <row r="42" spans="1:9" ht="40.5">
      <c r="A42" s="369">
        <v>6</v>
      </c>
      <c r="B42" s="341" t="s">
        <v>182</v>
      </c>
      <c r="C42" s="341"/>
      <c r="D42" s="341"/>
      <c r="E42" s="342" t="s">
        <v>288</v>
      </c>
      <c r="F42" s="343">
        <v>119700</v>
      </c>
      <c r="G42" s="344">
        <v>119700</v>
      </c>
      <c r="H42" s="345">
        <v>0</v>
      </c>
      <c r="I42" s="346" t="s">
        <v>331</v>
      </c>
    </row>
    <row r="43" spans="1:9" ht="40.5">
      <c r="A43" s="369">
        <v>7</v>
      </c>
      <c r="B43" s="341" t="s">
        <v>183</v>
      </c>
      <c r="C43" s="341"/>
      <c r="D43" s="341"/>
      <c r="E43" s="342" t="s">
        <v>288</v>
      </c>
      <c r="F43" s="343">
        <v>119700</v>
      </c>
      <c r="G43" s="344">
        <v>119700</v>
      </c>
      <c r="H43" s="345">
        <v>0</v>
      </c>
      <c r="I43" s="346" t="s">
        <v>331</v>
      </c>
    </row>
    <row r="44" spans="1:9" ht="40.5">
      <c r="A44" s="369">
        <v>8</v>
      </c>
      <c r="B44" s="341" t="s">
        <v>184</v>
      </c>
      <c r="C44" s="341"/>
      <c r="D44" s="341"/>
      <c r="E44" s="342" t="s">
        <v>288</v>
      </c>
      <c r="F44" s="343">
        <v>129900</v>
      </c>
      <c r="G44" s="344">
        <v>129900</v>
      </c>
      <c r="H44" s="345">
        <v>0</v>
      </c>
      <c r="I44" s="346" t="s">
        <v>331</v>
      </c>
    </row>
    <row r="45" spans="1:9" ht="40.5">
      <c r="A45" s="369">
        <v>9</v>
      </c>
      <c r="B45" s="341" t="s">
        <v>185</v>
      </c>
      <c r="C45" s="341"/>
      <c r="D45" s="341"/>
      <c r="E45" s="342" t="s">
        <v>288</v>
      </c>
      <c r="F45" s="343">
        <v>129900</v>
      </c>
      <c r="G45" s="344">
        <v>129900</v>
      </c>
      <c r="H45" s="345">
        <v>0</v>
      </c>
      <c r="I45" s="346" t="s">
        <v>331</v>
      </c>
    </row>
    <row r="46" spans="1:9" ht="40.5">
      <c r="A46" s="369">
        <v>10</v>
      </c>
      <c r="B46" s="341" t="s">
        <v>186</v>
      </c>
      <c r="C46" s="341"/>
      <c r="D46" s="341"/>
      <c r="E46" s="342" t="s">
        <v>288</v>
      </c>
      <c r="F46" s="343">
        <v>119700</v>
      </c>
      <c r="G46" s="344">
        <v>119700</v>
      </c>
      <c r="H46" s="345">
        <v>0</v>
      </c>
      <c r="I46" s="346" t="s">
        <v>331</v>
      </c>
    </row>
    <row r="47" spans="1:9" ht="40.5">
      <c r="A47" s="370">
        <v>11</v>
      </c>
      <c r="B47" s="352" t="s">
        <v>294</v>
      </c>
      <c r="C47" s="352"/>
      <c r="D47" s="352"/>
      <c r="E47" s="353" t="s">
        <v>288</v>
      </c>
      <c r="F47" s="354">
        <v>119700</v>
      </c>
      <c r="G47" s="355">
        <v>119700</v>
      </c>
      <c r="H47" s="356">
        <v>0</v>
      </c>
      <c r="I47" s="357" t="s">
        <v>331</v>
      </c>
    </row>
    <row r="48" spans="1:9" s="330" customFormat="1" ht="22.5" customHeight="1">
      <c r="A48" s="362"/>
      <c r="B48" s="39" t="s">
        <v>336</v>
      </c>
      <c r="C48" s="362"/>
      <c r="D48" s="362"/>
      <c r="E48" s="362"/>
      <c r="F48" s="137">
        <f>SUM(F33:F47)</f>
        <v>1227900</v>
      </c>
      <c r="G48" s="137">
        <f>SUM(G33:G47)</f>
        <v>1227900</v>
      </c>
      <c r="H48" s="137">
        <f>SUM(H33:H47)</f>
        <v>0</v>
      </c>
      <c r="I48" s="362"/>
    </row>
    <row r="49" spans="1:9" s="330" customFormat="1" ht="22.5" customHeight="1">
      <c r="A49" s="374"/>
      <c r="B49" s="157"/>
      <c r="C49" s="375"/>
      <c r="D49" s="375"/>
      <c r="E49" s="375"/>
      <c r="F49" s="173"/>
      <c r="G49" s="173"/>
      <c r="H49" s="173"/>
      <c r="I49" s="376"/>
    </row>
    <row r="50" spans="1:9" s="330" customFormat="1" ht="22.5" customHeight="1">
      <c r="A50" s="374"/>
      <c r="B50" s="157"/>
      <c r="C50" s="375"/>
      <c r="D50" s="375"/>
      <c r="E50" s="375"/>
      <c r="F50" s="173"/>
      <c r="G50" s="173"/>
      <c r="H50" s="173"/>
      <c r="I50" s="376"/>
    </row>
    <row r="51" spans="1:9" s="330" customFormat="1" ht="22.5" customHeight="1">
      <c r="A51" s="374"/>
      <c r="B51" s="157"/>
      <c r="C51" s="375"/>
      <c r="D51" s="375"/>
      <c r="E51" s="375"/>
      <c r="F51" s="173"/>
      <c r="G51" s="173"/>
      <c r="H51" s="173"/>
      <c r="I51" s="376"/>
    </row>
    <row r="52" spans="1:9" s="330" customFormat="1">
      <c r="A52" s="371" t="s">
        <v>22</v>
      </c>
      <c r="B52" s="372"/>
      <c r="C52" s="372"/>
      <c r="D52" s="372"/>
      <c r="E52" s="372"/>
      <c r="F52" s="372"/>
      <c r="G52" s="372"/>
      <c r="H52" s="372"/>
      <c r="I52" s="373"/>
    </row>
    <row r="53" spans="1:9" ht="24" customHeight="1">
      <c r="A53" s="239"/>
      <c r="B53" s="214"/>
      <c r="C53" s="291" t="s">
        <v>281</v>
      </c>
      <c r="D53" s="315"/>
      <c r="E53" s="316"/>
      <c r="F53" s="214"/>
      <c r="G53" s="236"/>
      <c r="H53" s="236"/>
      <c r="I53" s="214" t="s">
        <v>323</v>
      </c>
    </row>
    <row r="54" spans="1:9" ht="24" customHeight="1">
      <c r="A54" s="241" t="s">
        <v>322</v>
      </c>
      <c r="B54" s="234" t="s">
        <v>84</v>
      </c>
      <c r="C54" s="234" t="s">
        <v>282</v>
      </c>
      <c r="D54" s="234" t="s">
        <v>284</v>
      </c>
      <c r="E54" s="234" t="s">
        <v>285</v>
      </c>
      <c r="F54" s="234" t="s">
        <v>81</v>
      </c>
      <c r="G54" s="237" t="s">
        <v>81</v>
      </c>
      <c r="H54" s="237" t="s">
        <v>81</v>
      </c>
      <c r="I54" s="234" t="s">
        <v>324</v>
      </c>
    </row>
    <row r="55" spans="1:9">
      <c r="A55" s="240"/>
      <c r="B55" s="215"/>
      <c r="C55" s="215" t="s">
        <v>283</v>
      </c>
      <c r="D55" s="215" t="s">
        <v>282</v>
      </c>
      <c r="E55" s="215" t="s">
        <v>282</v>
      </c>
      <c r="F55" s="215" t="s">
        <v>286</v>
      </c>
      <c r="G55" s="238" t="s">
        <v>321</v>
      </c>
      <c r="H55" s="238" t="s">
        <v>3</v>
      </c>
      <c r="I55" s="215"/>
    </row>
    <row r="56" spans="1:9">
      <c r="A56" s="369">
        <v>1</v>
      </c>
      <c r="B56" s="341" t="s">
        <v>23</v>
      </c>
      <c r="C56" s="341"/>
      <c r="D56" s="341"/>
      <c r="E56" s="342" t="s">
        <v>288</v>
      </c>
      <c r="F56" s="343">
        <v>20000</v>
      </c>
      <c r="G56" s="344">
        <v>20000</v>
      </c>
      <c r="H56" s="345">
        <v>0</v>
      </c>
      <c r="I56" s="346" t="s">
        <v>327</v>
      </c>
    </row>
    <row r="57" spans="1:9">
      <c r="A57" s="369">
        <v>2</v>
      </c>
      <c r="B57" s="341" t="s">
        <v>24</v>
      </c>
      <c r="C57" s="341"/>
      <c r="D57" s="342" t="s">
        <v>288</v>
      </c>
      <c r="E57" s="341"/>
      <c r="F57" s="343">
        <v>48000</v>
      </c>
      <c r="G57" s="344">
        <v>48000</v>
      </c>
      <c r="H57" s="345">
        <v>28000</v>
      </c>
      <c r="I57" s="346" t="s">
        <v>327</v>
      </c>
    </row>
    <row r="58" spans="1:9">
      <c r="A58" s="369">
        <v>3</v>
      </c>
      <c r="B58" s="341" t="s">
        <v>25</v>
      </c>
      <c r="C58" s="342" t="s">
        <v>288</v>
      </c>
      <c r="D58" s="341"/>
      <c r="E58" s="341"/>
      <c r="F58" s="343">
        <v>15000</v>
      </c>
      <c r="G58" s="344">
        <v>15000</v>
      </c>
      <c r="H58" s="345">
        <v>9045</v>
      </c>
      <c r="I58" s="346" t="s">
        <v>327</v>
      </c>
    </row>
    <row r="59" spans="1:9">
      <c r="A59" s="369">
        <v>4</v>
      </c>
      <c r="B59" s="341" t="s">
        <v>26</v>
      </c>
      <c r="C59" s="341"/>
      <c r="D59" s="342" t="s">
        <v>288</v>
      </c>
      <c r="E59" s="341"/>
      <c r="F59" s="343">
        <v>3415200</v>
      </c>
      <c r="G59" s="344">
        <v>3415200</v>
      </c>
      <c r="H59" s="345">
        <v>2121600</v>
      </c>
      <c r="I59" s="346" t="s">
        <v>327</v>
      </c>
    </row>
    <row r="60" spans="1:9">
      <c r="A60" s="369">
        <v>5</v>
      </c>
      <c r="B60" s="341" t="s">
        <v>27</v>
      </c>
      <c r="C60" s="341"/>
      <c r="D60" s="341"/>
      <c r="E60" s="342" t="s">
        <v>288</v>
      </c>
      <c r="F60" s="343">
        <v>10000</v>
      </c>
      <c r="G60" s="344">
        <v>10000</v>
      </c>
      <c r="H60" s="345">
        <v>0</v>
      </c>
      <c r="I60" s="346" t="s">
        <v>330</v>
      </c>
    </row>
    <row r="61" spans="1:9" ht="40.5">
      <c r="A61" s="369">
        <v>6</v>
      </c>
      <c r="B61" s="341" t="s">
        <v>92</v>
      </c>
      <c r="C61" s="341"/>
      <c r="D61" s="341"/>
      <c r="E61" s="342" t="s">
        <v>288</v>
      </c>
      <c r="F61" s="343">
        <v>30000</v>
      </c>
      <c r="G61" s="344">
        <v>30000</v>
      </c>
      <c r="H61" s="345">
        <v>0</v>
      </c>
      <c r="I61" s="346" t="s">
        <v>329</v>
      </c>
    </row>
    <row r="62" spans="1:9" ht="40.5">
      <c r="A62" s="369">
        <v>7</v>
      </c>
      <c r="B62" s="341" t="s">
        <v>291</v>
      </c>
      <c r="C62" s="341"/>
      <c r="D62" s="341"/>
      <c r="E62" s="342" t="s">
        <v>288</v>
      </c>
      <c r="F62" s="343">
        <v>2000</v>
      </c>
      <c r="G62" s="344">
        <v>2000</v>
      </c>
      <c r="H62" s="345">
        <v>0</v>
      </c>
      <c r="I62" s="346" t="s">
        <v>329</v>
      </c>
    </row>
    <row r="63" spans="1:9" ht="40.5">
      <c r="A63" s="369">
        <v>8</v>
      </c>
      <c r="B63" s="341" t="s">
        <v>31</v>
      </c>
      <c r="C63" s="341"/>
      <c r="D63" s="342" t="s">
        <v>288</v>
      </c>
      <c r="E63" s="341"/>
      <c r="F63" s="343">
        <v>141800</v>
      </c>
      <c r="G63" s="344">
        <v>141800</v>
      </c>
      <c r="H63" s="345">
        <v>87780</v>
      </c>
      <c r="I63" s="346" t="s">
        <v>329</v>
      </c>
    </row>
    <row r="64" spans="1:9">
      <c r="A64" s="369">
        <v>9</v>
      </c>
      <c r="B64" s="341" t="s">
        <v>32</v>
      </c>
      <c r="C64" s="341"/>
      <c r="D64" s="342" t="s">
        <v>288</v>
      </c>
      <c r="E64" s="341"/>
      <c r="F64" s="343">
        <v>552300</v>
      </c>
      <c r="G64" s="344">
        <v>552300</v>
      </c>
      <c r="H64" s="345">
        <v>411600</v>
      </c>
      <c r="I64" s="346" t="s">
        <v>329</v>
      </c>
    </row>
    <row r="65" spans="1:9" ht="40.5">
      <c r="A65" s="369">
        <v>10</v>
      </c>
      <c r="B65" s="341" t="s">
        <v>93</v>
      </c>
      <c r="C65" s="341"/>
      <c r="D65" s="341"/>
      <c r="E65" s="342" t="s">
        <v>288</v>
      </c>
      <c r="F65" s="343">
        <v>4000</v>
      </c>
      <c r="G65" s="344">
        <v>4000</v>
      </c>
      <c r="H65" s="345">
        <v>0</v>
      </c>
      <c r="I65" s="346" t="s">
        <v>329</v>
      </c>
    </row>
    <row r="66" spans="1:9" ht="40.5">
      <c r="A66" s="369">
        <v>11</v>
      </c>
      <c r="B66" s="341" t="s">
        <v>94</v>
      </c>
      <c r="C66" s="341"/>
      <c r="D66" s="341"/>
      <c r="E66" s="342" t="s">
        <v>288</v>
      </c>
      <c r="F66" s="343">
        <v>4000</v>
      </c>
      <c r="G66" s="343">
        <v>4000</v>
      </c>
      <c r="H66" s="343">
        <v>0</v>
      </c>
      <c r="I66" s="341" t="s">
        <v>329</v>
      </c>
    </row>
    <row r="67" spans="1:9" ht="40.5">
      <c r="A67" s="369">
        <v>12</v>
      </c>
      <c r="B67" s="341" t="s">
        <v>95</v>
      </c>
      <c r="C67" s="341"/>
      <c r="D67" s="341"/>
      <c r="E67" s="342" t="s">
        <v>288</v>
      </c>
      <c r="F67" s="343">
        <v>6000</v>
      </c>
      <c r="G67" s="344">
        <v>6000</v>
      </c>
      <c r="H67" s="345">
        <v>0</v>
      </c>
      <c r="I67" s="346" t="s">
        <v>329</v>
      </c>
    </row>
    <row r="68" spans="1:9" ht="40.5">
      <c r="A68" s="394">
        <v>13</v>
      </c>
      <c r="B68" s="347" t="s">
        <v>96</v>
      </c>
      <c r="C68" s="347"/>
      <c r="D68" s="347"/>
      <c r="E68" s="358" t="s">
        <v>288</v>
      </c>
      <c r="F68" s="348">
        <v>8600</v>
      </c>
      <c r="G68" s="349">
        <v>8600</v>
      </c>
      <c r="H68" s="395">
        <v>0</v>
      </c>
      <c r="I68" s="351" t="s">
        <v>329</v>
      </c>
    </row>
    <row r="69" spans="1:9" s="330" customFormat="1">
      <c r="A69" s="371" t="s">
        <v>22</v>
      </c>
      <c r="B69" s="372"/>
      <c r="C69" s="372"/>
      <c r="D69" s="372"/>
      <c r="E69" s="372"/>
      <c r="F69" s="372"/>
      <c r="G69" s="372"/>
      <c r="H69" s="372"/>
      <c r="I69" s="373"/>
    </row>
    <row r="70" spans="1:9" ht="24" customHeight="1">
      <c r="A70" s="239"/>
      <c r="B70" s="214"/>
      <c r="C70" s="291" t="s">
        <v>281</v>
      </c>
      <c r="D70" s="315"/>
      <c r="E70" s="316"/>
      <c r="F70" s="214"/>
      <c r="G70" s="236"/>
      <c r="H70" s="236"/>
      <c r="I70" s="214" t="s">
        <v>323</v>
      </c>
    </row>
    <row r="71" spans="1:9" ht="24" customHeight="1">
      <c r="A71" s="241" t="s">
        <v>322</v>
      </c>
      <c r="B71" s="234" t="s">
        <v>84</v>
      </c>
      <c r="C71" s="234" t="s">
        <v>282</v>
      </c>
      <c r="D71" s="234" t="s">
        <v>284</v>
      </c>
      <c r="E71" s="234" t="s">
        <v>285</v>
      </c>
      <c r="F71" s="234" t="s">
        <v>81</v>
      </c>
      <c r="G71" s="237" t="s">
        <v>81</v>
      </c>
      <c r="H71" s="237" t="s">
        <v>81</v>
      </c>
      <c r="I71" s="234" t="s">
        <v>324</v>
      </c>
    </row>
    <row r="72" spans="1:9">
      <c r="A72" s="240"/>
      <c r="B72" s="215"/>
      <c r="C72" s="215" t="s">
        <v>283</v>
      </c>
      <c r="D72" s="215" t="s">
        <v>282</v>
      </c>
      <c r="E72" s="215" t="s">
        <v>282</v>
      </c>
      <c r="F72" s="215" t="s">
        <v>286</v>
      </c>
      <c r="G72" s="238" t="s">
        <v>321</v>
      </c>
      <c r="H72" s="238" t="s">
        <v>3</v>
      </c>
      <c r="I72" s="215"/>
    </row>
    <row r="73" spans="1:9" ht="40.5">
      <c r="A73" s="369">
        <v>14</v>
      </c>
      <c r="B73" s="341" t="s">
        <v>292</v>
      </c>
      <c r="C73" s="342" t="s">
        <v>288</v>
      </c>
      <c r="D73" s="341"/>
      <c r="E73" s="341"/>
      <c r="F73" s="343">
        <v>39100</v>
      </c>
      <c r="G73" s="344">
        <v>39100</v>
      </c>
      <c r="H73" s="345">
        <v>37400</v>
      </c>
      <c r="I73" s="346" t="s">
        <v>329</v>
      </c>
    </row>
    <row r="74" spans="1:9" ht="40.5">
      <c r="A74" s="369">
        <v>15</v>
      </c>
      <c r="B74" s="341" t="s">
        <v>173</v>
      </c>
      <c r="C74" s="341"/>
      <c r="D74" s="341"/>
      <c r="E74" s="342" t="s">
        <v>288</v>
      </c>
      <c r="F74" s="343">
        <v>50000</v>
      </c>
      <c r="G74" s="344">
        <v>50000</v>
      </c>
      <c r="H74" s="345">
        <v>0</v>
      </c>
      <c r="I74" s="346" t="s">
        <v>330</v>
      </c>
    </row>
    <row r="75" spans="1:9">
      <c r="A75" s="369">
        <v>16</v>
      </c>
      <c r="B75" s="341" t="s">
        <v>39</v>
      </c>
      <c r="C75" s="341"/>
      <c r="D75" s="341"/>
      <c r="E75" s="342" t="s">
        <v>288</v>
      </c>
      <c r="F75" s="343">
        <v>5000</v>
      </c>
      <c r="G75" s="344">
        <v>5000</v>
      </c>
      <c r="H75" s="345">
        <v>0</v>
      </c>
      <c r="I75" s="346" t="s">
        <v>330</v>
      </c>
    </row>
    <row r="76" spans="1:9">
      <c r="A76" s="369">
        <v>17</v>
      </c>
      <c r="B76" s="341" t="s">
        <v>97</v>
      </c>
      <c r="C76" s="341"/>
      <c r="D76" s="341"/>
      <c r="E76" s="342" t="s">
        <v>288</v>
      </c>
      <c r="F76" s="343">
        <v>5000</v>
      </c>
      <c r="G76" s="344">
        <v>5000</v>
      </c>
      <c r="H76" s="345">
        <v>0</v>
      </c>
      <c r="I76" s="346" t="s">
        <v>330</v>
      </c>
    </row>
    <row r="77" spans="1:9">
      <c r="A77" s="369">
        <v>18</v>
      </c>
      <c r="B77" s="341" t="s">
        <v>41</v>
      </c>
      <c r="C77" s="341"/>
      <c r="D77" s="341"/>
      <c r="E77" s="342" t="s">
        <v>288</v>
      </c>
      <c r="F77" s="343">
        <v>200000</v>
      </c>
      <c r="G77" s="344">
        <v>200000</v>
      </c>
      <c r="H77" s="345">
        <v>0</v>
      </c>
      <c r="I77" s="346" t="s">
        <v>330</v>
      </c>
    </row>
    <row r="78" spans="1:9" ht="40.5">
      <c r="A78" s="369">
        <v>19</v>
      </c>
      <c r="B78" s="341" t="s">
        <v>98</v>
      </c>
      <c r="C78" s="341"/>
      <c r="D78" s="341"/>
      <c r="E78" s="342" t="s">
        <v>288</v>
      </c>
      <c r="F78" s="343">
        <v>10000</v>
      </c>
      <c r="G78" s="344">
        <v>10000</v>
      </c>
      <c r="H78" s="345">
        <v>0</v>
      </c>
      <c r="I78" s="346" t="s">
        <v>330</v>
      </c>
    </row>
    <row r="79" spans="1:9">
      <c r="A79" s="369">
        <v>20</v>
      </c>
      <c r="B79" s="341" t="s">
        <v>12</v>
      </c>
      <c r="C79" s="341"/>
      <c r="D79" s="342" t="s">
        <v>288</v>
      </c>
      <c r="E79" s="341"/>
      <c r="F79" s="343">
        <v>684000</v>
      </c>
      <c r="G79" s="344">
        <v>684000</v>
      </c>
      <c r="H79" s="345">
        <v>444000</v>
      </c>
      <c r="I79" s="346" t="s">
        <v>330</v>
      </c>
    </row>
    <row r="80" spans="1:9">
      <c r="A80" s="369">
        <v>21</v>
      </c>
      <c r="B80" s="341" t="s">
        <v>99</v>
      </c>
      <c r="C80" s="341"/>
      <c r="D80" s="341"/>
      <c r="E80" s="342" t="s">
        <v>288</v>
      </c>
      <c r="F80" s="343">
        <v>20000</v>
      </c>
      <c r="G80" s="344">
        <v>20000</v>
      </c>
      <c r="H80" s="377">
        <v>0</v>
      </c>
      <c r="I80" s="346" t="s">
        <v>330</v>
      </c>
    </row>
    <row r="81" spans="1:9" s="396" customFormat="1" ht="101.25">
      <c r="A81" s="369">
        <v>22</v>
      </c>
      <c r="B81" s="341" t="s">
        <v>100</v>
      </c>
      <c r="C81" s="342" t="s">
        <v>288</v>
      </c>
      <c r="D81" s="341"/>
      <c r="E81" s="341"/>
      <c r="F81" s="343">
        <v>13000</v>
      </c>
      <c r="G81" s="344">
        <v>13000</v>
      </c>
      <c r="H81" s="345">
        <v>5502</v>
      </c>
      <c r="I81" s="346" t="s">
        <v>330</v>
      </c>
    </row>
    <row r="82" spans="1:9" s="397" customFormat="1" ht="27" customHeight="1">
      <c r="A82" s="369">
        <v>23</v>
      </c>
      <c r="B82" s="341" t="s">
        <v>101</v>
      </c>
      <c r="C82" s="341"/>
      <c r="D82" s="341"/>
      <c r="E82" s="342" t="s">
        <v>288</v>
      </c>
      <c r="F82" s="343">
        <v>50000</v>
      </c>
      <c r="G82" s="344">
        <v>50000</v>
      </c>
      <c r="H82" s="377">
        <v>0</v>
      </c>
      <c r="I82" s="346" t="s">
        <v>329</v>
      </c>
    </row>
    <row r="83" spans="1:9" ht="26.25" customHeight="1">
      <c r="A83" s="369">
        <v>24</v>
      </c>
      <c r="B83" s="341" t="s">
        <v>102</v>
      </c>
      <c r="C83" s="341"/>
      <c r="D83" s="341"/>
      <c r="E83" s="342" t="s">
        <v>288</v>
      </c>
      <c r="F83" s="343">
        <v>10000</v>
      </c>
      <c r="G83" s="344">
        <v>10000</v>
      </c>
      <c r="H83" s="377">
        <v>0</v>
      </c>
      <c r="I83" s="346" t="s">
        <v>327</v>
      </c>
    </row>
    <row r="84" spans="1:9">
      <c r="A84" s="382">
        <v>25</v>
      </c>
      <c r="B84" s="383" t="s">
        <v>103</v>
      </c>
      <c r="C84" s="384" t="s">
        <v>288</v>
      </c>
      <c r="D84" s="383"/>
      <c r="E84" s="383"/>
      <c r="F84" s="385">
        <v>8270</v>
      </c>
      <c r="G84" s="386">
        <v>8270</v>
      </c>
      <c r="H84" s="350">
        <v>8270</v>
      </c>
      <c r="I84" s="387" t="s">
        <v>327</v>
      </c>
    </row>
    <row r="85" spans="1:9" s="393" customFormat="1" ht="24" customHeight="1">
      <c r="A85" s="391" t="s">
        <v>22</v>
      </c>
      <c r="B85" s="392"/>
      <c r="C85" s="392"/>
      <c r="D85" s="392"/>
      <c r="E85" s="392"/>
      <c r="F85" s="392"/>
      <c r="G85" s="392"/>
      <c r="H85" s="392"/>
      <c r="I85" s="392"/>
    </row>
    <row r="86" spans="1:9" ht="24" customHeight="1">
      <c r="A86" s="381"/>
      <c r="B86" s="234"/>
      <c r="C86" s="388" t="s">
        <v>281</v>
      </c>
      <c r="D86" s="389"/>
      <c r="E86" s="390"/>
      <c r="F86" s="234"/>
      <c r="G86" s="237"/>
      <c r="H86" s="237"/>
      <c r="I86" s="234" t="s">
        <v>323</v>
      </c>
    </row>
    <row r="87" spans="1:9">
      <c r="A87" s="241" t="s">
        <v>322</v>
      </c>
      <c r="B87" s="234" t="s">
        <v>84</v>
      </c>
      <c r="C87" s="234" t="s">
        <v>282</v>
      </c>
      <c r="D87" s="234" t="s">
        <v>284</v>
      </c>
      <c r="E87" s="234" t="s">
        <v>285</v>
      </c>
      <c r="F87" s="234" t="s">
        <v>81</v>
      </c>
      <c r="G87" s="237" t="s">
        <v>81</v>
      </c>
      <c r="H87" s="237" t="s">
        <v>81</v>
      </c>
      <c r="I87" s="234" t="s">
        <v>324</v>
      </c>
    </row>
    <row r="88" spans="1:9" ht="20.25" customHeight="1">
      <c r="A88" s="240"/>
      <c r="B88" s="215"/>
      <c r="C88" s="215" t="s">
        <v>283</v>
      </c>
      <c r="D88" s="215" t="s">
        <v>282</v>
      </c>
      <c r="E88" s="215" t="s">
        <v>282</v>
      </c>
      <c r="F88" s="215" t="s">
        <v>286</v>
      </c>
      <c r="G88" s="238" t="s">
        <v>321</v>
      </c>
      <c r="H88" s="238" t="s">
        <v>3</v>
      </c>
      <c r="I88" s="215"/>
    </row>
    <row r="89" spans="1:9" ht="40.5">
      <c r="A89" s="369">
        <v>26</v>
      </c>
      <c r="B89" s="341" t="s">
        <v>174</v>
      </c>
      <c r="C89" s="341"/>
      <c r="D89" s="341"/>
      <c r="E89" s="342" t="s">
        <v>288</v>
      </c>
      <c r="F89" s="343">
        <v>20000</v>
      </c>
      <c r="G89" s="344">
        <v>20000</v>
      </c>
      <c r="H89" s="345">
        <v>0</v>
      </c>
      <c r="I89" s="346" t="s">
        <v>327</v>
      </c>
    </row>
    <row r="90" spans="1:9" ht="40.5">
      <c r="A90" s="369">
        <v>27</v>
      </c>
      <c r="B90" s="341" t="s">
        <v>50</v>
      </c>
      <c r="C90" s="341"/>
      <c r="D90" s="341"/>
      <c r="E90" s="342" t="s">
        <v>288</v>
      </c>
      <c r="F90" s="343">
        <v>10000</v>
      </c>
      <c r="G90" s="344">
        <v>10000</v>
      </c>
      <c r="H90" s="345">
        <v>0</v>
      </c>
      <c r="I90" s="346" t="s">
        <v>327</v>
      </c>
    </row>
    <row r="91" spans="1:9" ht="40.5">
      <c r="A91" s="369">
        <v>28</v>
      </c>
      <c r="B91" s="341" t="s">
        <v>104</v>
      </c>
      <c r="C91" s="341"/>
      <c r="D91" s="341"/>
      <c r="E91" s="342" t="s">
        <v>288</v>
      </c>
      <c r="F91" s="343">
        <v>2000</v>
      </c>
      <c r="G91" s="344">
        <v>2000</v>
      </c>
      <c r="H91" s="345">
        <v>0</v>
      </c>
      <c r="I91" s="346" t="s">
        <v>329</v>
      </c>
    </row>
    <row r="92" spans="1:9" ht="42" customHeight="1">
      <c r="A92" s="369">
        <v>29</v>
      </c>
      <c r="B92" s="341" t="s">
        <v>105</v>
      </c>
      <c r="C92" s="341"/>
      <c r="D92" s="341"/>
      <c r="E92" s="342" t="s">
        <v>288</v>
      </c>
      <c r="F92" s="343">
        <v>40000</v>
      </c>
      <c r="G92" s="344">
        <v>40000</v>
      </c>
      <c r="H92" s="345">
        <v>0</v>
      </c>
      <c r="I92" s="346" t="s">
        <v>330</v>
      </c>
    </row>
    <row r="93" spans="1:9" ht="40.5">
      <c r="A93" s="369">
        <v>30</v>
      </c>
      <c r="B93" s="341" t="s">
        <v>54</v>
      </c>
      <c r="C93" s="341"/>
      <c r="D93" s="341"/>
      <c r="E93" s="342" t="s">
        <v>288</v>
      </c>
      <c r="F93" s="343">
        <v>10000</v>
      </c>
      <c r="G93" s="344">
        <v>10000</v>
      </c>
      <c r="H93" s="345">
        <v>0</v>
      </c>
      <c r="I93" s="346" t="s">
        <v>327</v>
      </c>
    </row>
    <row r="94" spans="1:9">
      <c r="A94" s="369">
        <v>31</v>
      </c>
      <c r="B94" s="341" t="s">
        <v>55</v>
      </c>
      <c r="C94" s="342" t="s">
        <v>288</v>
      </c>
      <c r="D94" s="341"/>
      <c r="E94" s="341"/>
      <c r="F94" s="343">
        <v>7588400</v>
      </c>
      <c r="G94" s="344">
        <v>7588400</v>
      </c>
      <c r="H94" s="345">
        <v>4900600</v>
      </c>
      <c r="I94" s="346" t="s">
        <v>327</v>
      </c>
    </row>
    <row r="95" spans="1:9" ht="40.5">
      <c r="A95" s="369">
        <v>32</v>
      </c>
      <c r="B95" s="341" t="s">
        <v>106</v>
      </c>
      <c r="C95" s="341"/>
      <c r="D95" s="341"/>
      <c r="E95" s="342" t="s">
        <v>288</v>
      </c>
      <c r="F95" s="343">
        <v>20000</v>
      </c>
      <c r="G95" s="344">
        <v>20000</v>
      </c>
      <c r="H95" s="345">
        <v>0</v>
      </c>
      <c r="I95" s="346" t="s">
        <v>330</v>
      </c>
    </row>
    <row r="96" spans="1:9">
      <c r="A96" s="369">
        <v>33</v>
      </c>
      <c r="B96" s="341" t="s">
        <v>57</v>
      </c>
      <c r="C96" s="341"/>
      <c r="D96" s="341"/>
      <c r="E96" s="342" t="s">
        <v>288</v>
      </c>
      <c r="F96" s="343">
        <v>10000</v>
      </c>
      <c r="G96" s="344">
        <v>10000</v>
      </c>
      <c r="H96" s="345">
        <v>0</v>
      </c>
      <c r="I96" s="346" t="s">
        <v>332</v>
      </c>
    </row>
    <row r="97" spans="1:9" ht="40.5">
      <c r="A97" s="369">
        <v>34</v>
      </c>
      <c r="B97" s="341" t="s">
        <v>175</v>
      </c>
      <c r="C97" s="341"/>
      <c r="D97" s="341"/>
      <c r="E97" s="342" t="s">
        <v>288</v>
      </c>
      <c r="F97" s="343">
        <v>19000</v>
      </c>
      <c r="G97" s="344">
        <v>19000</v>
      </c>
      <c r="H97" s="345">
        <v>0</v>
      </c>
      <c r="I97" s="346" t="s">
        <v>330</v>
      </c>
    </row>
    <row r="98" spans="1:9" ht="40.5">
      <c r="A98" s="369">
        <v>35</v>
      </c>
      <c r="B98" s="341" t="s">
        <v>293</v>
      </c>
      <c r="C98" s="341"/>
      <c r="D98" s="341"/>
      <c r="E98" s="342" t="s">
        <v>288</v>
      </c>
      <c r="F98" s="343">
        <v>1000</v>
      </c>
      <c r="G98" s="344">
        <v>1000</v>
      </c>
      <c r="H98" s="345">
        <v>0</v>
      </c>
      <c r="I98" s="346" t="s">
        <v>329</v>
      </c>
    </row>
    <row r="99" spans="1:9">
      <c r="A99" s="394"/>
      <c r="B99" s="347"/>
      <c r="C99" s="347"/>
      <c r="D99" s="347"/>
      <c r="E99" s="358"/>
      <c r="F99" s="348"/>
      <c r="G99" s="348"/>
      <c r="H99" s="348"/>
      <c r="I99" s="347"/>
    </row>
    <row r="100" spans="1:9">
      <c r="A100" s="398"/>
      <c r="B100" s="399"/>
      <c r="C100" s="399"/>
      <c r="D100" s="399"/>
      <c r="E100" s="400"/>
      <c r="F100" s="401"/>
      <c r="G100" s="401"/>
      <c r="H100" s="401"/>
      <c r="I100" s="399"/>
    </row>
    <row r="101" spans="1:9" s="393" customFormat="1" ht="24" customHeight="1">
      <c r="A101" s="391" t="s">
        <v>22</v>
      </c>
      <c r="B101" s="392"/>
      <c r="C101" s="392"/>
      <c r="D101" s="392"/>
      <c r="E101" s="392"/>
      <c r="F101" s="392"/>
      <c r="G101" s="392"/>
      <c r="H101" s="392"/>
      <c r="I101" s="392"/>
    </row>
    <row r="102" spans="1:9" ht="24" customHeight="1">
      <c r="A102" s="381"/>
      <c r="B102" s="234"/>
      <c r="C102" s="388" t="s">
        <v>281</v>
      </c>
      <c r="D102" s="389"/>
      <c r="E102" s="390"/>
      <c r="F102" s="234"/>
      <c r="G102" s="237"/>
      <c r="H102" s="237"/>
      <c r="I102" s="234" t="s">
        <v>323</v>
      </c>
    </row>
    <row r="103" spans="1:9">
      <c r="A103" s="241" t="s">
        <v>322</v>
      </c>
      <c r="B103" s="234" t="s">
        <v>84</v>
      </c>
      <c r="C103" s="234" t="s">
        <v>282</v>
      </c>
      <c r="D103" s="234" t="s">
        <v>284</v>
      </c>
      <c r="E103" s="234" t="s">
        <v>285</v>
      </c>
      <c r="F103" s="234" t="s">
        <v>81</v>
      </c>
      <c r="G103" s="237" t="s">
        <v>81</v>
      </c>
      <c r="H103" s="237" t="s">
        <v>81</v>
      </c>
      <c r="I103" s="234" t="s">
        <v>324</v>
      </c>
    </row>
    <row r="104" spans="1:9" ht="20.25" customHeight="1">
      <c r="A104" s="240"/>
      <c r="B104" s="215"/>
      <c r="C104" s="215" t="s">
        <v>283</v>
      </c>
      <c r="D104" s="215" t="s">
        <v>282</v>
      </c>
      <c r="E104" s="215" t="s">
        <v>282</v>
      </c>
      <c r="F104" s="215" t="s">
        <v>286</v>
      </c>
      <c r="G104" s="238" t="s">
        <v>321</v>
      </c>
      <c r="H104" s="238" t="s">
        <v>3</v>
      </c>
      <c r="I104" s="215"/>
    </row>
    <row r="105" spans="1:9" s="233" customFormat="1" ht="40.5">
      <c r="A105" s="370">
        <v>36</v>
      </c>
      <c r="B105" s="352" t="s">
        <v>177</v>
      </c>
      <c r="C105" s="352"/>
      <c r="D105" s="352"/>
      <c r="E105" s="353" t="s">
        <v>288</v>
      </c>
      <c r="F105" s="354">
        <v>60000</v>
      </c>
      <c r="G105" s="355">
        <v>60000</v>
      </c>
      <c r="H105" s="356">
        <v>0</v>
      </c>
      <c r="I105" s="357" t="s">
        <v>329</v>
      </c>
    </row>
    <row r="106" spans="1:9" s="378" customFormat="1">
      <c r="A106" s="39"/>
      <c r="B106" s="39" t="s">
        <v>337</v>
      </c>
      <c r="C106" s="39"/>
      <c r="D106" s="39"/>
      <c r="E106" s="39"/>
      <c r="F106" s="137">
        <f>SUM(F56:F105)</f>
        <v>13131670</v>
      </c>
      <c r="G106" s="137">
        <f>SUM(G56:G105)</f>
        <v>13131670</v>
      </c>
      <c r="H106" s="137">
        <f>SUM(H56:H105)</f>
        <v>8053797</v>
      </c>
      <c r="I106" s="39"/>
    </row>
    <row r="107" spans="1:9">
      <c r="A107" s="379" t="s">
        <v>326</v>
      </c>
      <c r="B107" s="380"/>
      <c r="C107" s="380"/>
      <c r="D107" s="380"/>
      <c r="E107" s="380"/>
      <c r="F107" s="380"/>
      <c r="G107" s="380"/>
      <c r="H107" s="380"/>
      <c r="I107" s="157"/>
    </row>
    <row r="108" spans="1:9" ht="65.25" customHeight="1">
      <c r="A108" s="335">
        <v>1</v>
      </c>
      <c r="B108" s="335" t="s">
        <v>178</v>
      </c>
      <c r="C108" s="335"/>
      <c r="D108" s="335"/>
      <c r="E108" s="336" t="s">
        <v>288</v>
      </c>
      <c r="F108" s="337">
        <v>7000</v>
      </c>
      <c r="G108" s="337">
        <v>7000</v>
      </c>
      <c r="H108" s="337">
        <v>0</v>
      </c>
      <c r="I108" s="335" t="s">
        <v>338</v>
      </c>
    </row>
    <row r="109" spans="1:9" ht="26.25" customHeight="1">
      <c r="A109" s="341">
        <v>2</v>
      </c>
      <c r="B109" s="341" t="s">
        <v>61</v>
      </c>
      <c r="C109" s="341"/>
      <c r="D109" s="341"/>
      <c r="E109" s="342" t="s">
        <v>288</v>
      </c>
      <c r="F109" s="343">
        <v>20000</v>
      </c>
      <c r="G109" s="343">
        <v>20000</v>
      </c>
      <c r="H109" s="343">
        <v>0</v>
      </c>
      <c r="I109" s="341" t="s">
        <v>338</v>
      </c>
    </row>
    <row r="110" spans="1:9" ht="40.5">
      <c r="A110" s="341">
        <v>3</v>
      </c>
      <c r="B110" s="341" t="s">
        <v>107</v>
      </c>
      <c r="C110" s="342" t="s">
        <v>288</v>
      </c>
      <c r="D110" s="341"/>
      <c r="E110" s="341"/>
      <c r="F110" s="343">
        <v>35000</v>
      </c>
      <c r="G110" s="343">
        <v>35000</v>
      </c>
      <c r="H110" s="343">
        <v>200</v>
      </c>
      <c r="I110" s="341" t="s">
        <v>338</v>
      </c>
    </row>
    <row r="111" spans="1:9" ht="27.75" customHeight="1">
      <c r="A111" s="341">
        <v>4</v>
      </c>
      <c r="B111" s="341" t="s">
        <v>63</v>
      </c>
      <c r="C111" s="341"/>
      <c r="D111" s="341"/>
      <c r="E111" s="342" t="s">
        <v>288</v>
      </c>
      <c r="F111" s="343">
        <v>10000</v>
      </c>
      <c r="G111" s="343">
        <v>10000</v>
      </c>
      <c r="H111" s="343">
        <v>0</v>
      </c>
      <c r="I111" s="341" t="s">
        <v>338</v>
      </c>
    </row>
    <row r="112" spans="1:9" ht="40.5">
      <c r="A112" s="341">
        <v>5</v>
      </c>
      <c r="B112" s="341" t="s">
        <v>108</v>
      </c>
      <c r="C112" s="342" t="s">
        <v>288</v>
      </c>
      <c r="D112" s="341"/>
      <c r="E112" s="341"/>
      <c r="F112" s="343">
        <v>37504</v>
      </c>
      <c r="G112" s="343">
        <v>37504</v>
      </c>
      <c r="H112" s="343">
        <v>37503.17</v>
      </c>
      <c r="I112" s="341" t="s">
        <v>338</v>
      </c>
    </row>
    <row r="113" spans="1:9" ht="24" customHeight="1">
      <c r="A113" s="341">
        <v>6</v>
      </c>
      <c r="B113" s="341" t="s">
        <v>157</v>
      </c>
      <c r="C113" s="342" t="s">
        <v>288</v>
      </c>
      <c r="D113" s="341"/>
      <c r="E113" s="341"/>
      <c r="F113" s="343">
        <v>30000</v>
      </c>
      <c r="G113" s="343">
        <v>30000</v>
      </c>
      <c r="H113" s="343">
        <v>23250</v>
      </c>
      <c r="I113" s="341" t="s">
        <v>338</v>
      </c>
    </row>
    <row r="114" spans="1:9" s="233" customFormat="1" ht="26.25" customHeight="1">
      <c r="A114" s="347">
        <v>7</v>
      </c>
      <c r="B114" s="347" t="s">
        <v>12</v>
      </c>
      <c r="C114" s="358" t="s">
        <v>288</v>
      </c>
      <c r="D114" s="347"/>
      <c r="E114" s="347"/>
      <c r="F114" s="348">
        <v>624000</v>
      </c>
      <c r="G114" s="348">
        <v>624000</v>
      </c>
      <c r="H114" s="348">
        <v>404500</v>
      </c>
      <c r="I114" s="347" t="s">
        <v>338</v>
      </c>
    </row>
    <row r="115" spans="1:9">
      <c r="A115" s="182"/>
      <c r="B115" s="182" t="s">
        <v>339</v>
      </c>
      <c r="C115" s="182"/>
      <c r="D115" s="182"/>
      <c r="E115" s="182"/>
      <c r="F115" s="402">
        <f>SUM(F108:F114)</f>
        <v>763504</v>
      </c>
      <c r="G115" s="402">
        <f t="shared" ref="G115:H115" si="0">SUM(G108:G114)</f>
        <v>763504</v>
      </c>
      <c r="H115" s="402">
        <f t="shared" si="0"/>
        <v>465453.17</v>
      </c>
      <c r="I115" s="403"/>
    </row>
    <row r="116" spans="1:9">
      <c r="A116" s="182"/>
      <c r="B116" s="182" t="s">
        <v>340</v>
      </c>
      <c r="C116" s="182"/>
      <c r="D116" s="182"/>
      <c r="E116" s="182"/>
      <c r="F116" s="404">
        <f>F115+F106+F48+F31+F26+F16</f>
        <v>16713074</v>
      </c>
      <c r="G116" s="404">
        <f t="shared" ref="G116:H116" si="1">G115+G106+G48+G31+G26+G16</f>
        <v>16713074</v>
      </c>
      <c r="H116" s="404">
        <f t="shared" si="1"/>
        <v>9489250.1699999999</v>
      </c>
      <c r="I116" s="405"/>
    </row>
  </sheetData>
  <mergeCells count="19">
    <mergeCell ref="C86:E86"/>
    <mergeCell ref="A85:I85"/>
    <mergeCell ref="A101:I101"/>
    <mergeCell ref="C102:E102"/>
    <mergeCell ref="A107:H107"/>
    <mergeCell ref="A1:I1"/>
    <mergeCell ref="A2:I2"/>
    <mergeCell ref="C4:E4"/>
    <mergeCell ref="A3:D3"/>
    <mergeCell ref="A21:F21"/>
    <mergeCell ref="A27:I27"/>
    <mergeCell ref="A32:I32"/>
    <mergeCell ref="A52:I52"/>
    <mergeCell ref="C18:E18"/>
    <mergeCell ref="C37:E37"/>
    <mergeCell ref="A36:I36"/>
    <mergeCell ref="C53:E53"/>
    <mergeCell ref="A69:I69"/>
    <mergeCell ref="C70:E70"/>
  </mergeCells>
  <printOptions horizontalCentered="1"/>
  <pageMargins left="0" right="0" top="0.74803149606299213" bottom="0.74803149606299213" header="0.31496062992125984" footer="0.31496062992125984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A6C7C-A593-462F-B749-67E9858F66E8}">
  <dimension ref="A2:A3"/>
  <sheetViews>
    <sheetView workbookViewId="0">
      <selection activeCell="C14" sqref="C14"/>
    </sheetView>
  </sheetViews>
  <sheetFormatPr defaultRowHeight="20.25"/>
  <cols>
    <col min="1" max="16384" width="9" style="1"/>
  </cols>
  <sheetData>
    <row r="2" spans="1:1">
      <c r="A2" s="44" t="s">
        <v>275</v>
      </c>
    </row>
    <row r="3" spans="1:1">
      <c r="A3" s="1" t="s">
        <v>276</v>
      </c>
    </row>
  </sheetData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775D6-D73B-4A67-A93B-3617975195AE}">
  <dimension ref="A1:I61"/>
  <sheetViews>
    <sheetView topLeftCell="A10" workbookViewId="0">
      <selection activeCell="B23" sqref="B23:G23"/>
    </sheetView>
  </sheetViews>
  <sheetFormatPr defaultRowHeight="14.25"/>
  <cols>
    <col min="4" max="4" width="15" customWidth="1"/>
    <col min="5" max="5" width="12.375" customWidth="1"/>
    <col min="6" max="6" width="13" customWidth="1"/>
    <col min="7" max="7" width="13.625" customWidth="1"/>
  </cols>
  <sheetData>
    <row r="1" spans="1:7" ht="38.25">
      <c r="A1" s="220" t="s">
        <v>83</v>
      </c>
      <c r="B1" s="220" t="s">
        <v>0</v>
      </c>
      <c r="C1" s="220" t="s">
        <v>1</v>
      </c>
      <c r="D1" s="220" t="s">
        <v>2</v>
      </c>
      <c r="E1" s="220" t="s">
        <v>3</v>
      </c>
      <c r="F1" s="220" t="s">
        <v>190</v>
      </c>
      <c r="G1" s="219"/>
    </row>
    <row r="2" spans="1:7" ht="72">
      <c r="A2" s="108">
        <v>1</v>
      </c>
      <c r="B2" s="108" t="s">
        <v>4</v>
      </c>
      <c r="C2" s="108" t="s">
        <v>10</v>
      </c>
      <c r="D2" s="218">
        <v>426000</v>
      </c>
      <c r="E2" s="218">
        <v>423500</v>
      </c>
      <c r="F2" s="218">
        <v>286500</v>
      </c>
      <c r="G2" s="218">
        <v>2500</v>
      </c>
    </row>
    <row r="3" spans="1:7" ht="72">
      <c r="A3" s="108">
        <v>2</v>
      </c>
      <c r="B3" s="108" t="s">
        <v>4</v>
      </c>
      <c r="C3" s="108" t="s">
        <v>12</v>
      </c>
      <c r="D3" s="218">
        <v>318000</v>
      </c>
      <c r="E3" s="218">
        <v>301000</v>
      </c>
      <c r="F3" s="218">
        <v>212000</v>
      </c>
      <c r="G3" s="218">
        <v>17000</v>
      </c>
    </row>
    <row r="4" spans="1:7" ht="72">
      <c r="A4" s="108">
        <v>3</v>
      </c>
      <c r="B4" s="108" t="s">
        <v>4</v>
      </c>
      <c r="C4" s="108" t="s">
        <v>12</v>
      </c>
      <c r="D4" s="218">
        <v>114000</v>
      </c>
      <c r="E4" s="218">
        <v>102000</v>
      </c>
      <c r="F4" s="218">
        <v>68000</v>
      </c>
      <c r="G4" s="218">
        <v>12000</v>
      </c>
    </row>
    <row r="5" spans="1:7" ht="72">
      <c r="A5" s="108">
        <v>4</v>
      </c>
      <c r="B5" s="108" t="s">
        <v>4</v>
      </c>
      <c r="C5" s="108" t="s">
        <v>10</v>
      </c>
      <c r="D5" s="218">
        <v>583000</v>
      </c>
      <c r="E5" s="218">
        <v>575500</v>
      </c>
      <c r="F5" s="218">
        <v>403500</v>
      </c>
      <c r="G5" s="218">
        <v>7500</v>
      </c>
    </row>
    <row r="6" spans="1:7" s="232" customFormat="1">
      <c r="A6" s="230"/>
      <c r="B6" s="230"/>
      <c r="C6" s="230"/>
      <c r="D6" s="231"/>
      <c r="E6" s="231"/>
      <c r="F6" s="231"/>
      <c r="G6" s="231"/>
    </row>
    <row r="7" spans="1:7">
      <c r="A7" s="108"/>
      <c r="B7" s="108"/>
      <c r="C7" s="108"/>
      <c r="D7" s="218"/>
      <c r="E7" s="218"/>
      <c r="F7" s="218"/>
      <c r="G7" s="218"/>
    </row>
    <row r="8" spans="1:7">
      <c r="A8" s="108">
        <v>6</v>
      </c>
      <c r="B8" s="108"/>
      <c r="C8" s="108"/>
      <c r="D8" s="218"/>
      <c r="E8" s="218"/>
      <c r="F8" s="218"/>
      <c r="G8" s="218"/>
    </row>
    <row r="9" spans="1:7">
      <c r="A9" s="108">
        <v>7</v>
      </c>
      <c r="B9" s="108"/>
      <c r="C9" s="108"/>
      <c r="D9" s="218"/>
      <c r="E9" s="218"/>
      <c r="F9" s="218"/>
      <c r="G9" s="218"/>
    </row>
    <row r="10" spans="1:7">
      <c r="A10" s="108">
        <v>8</v>
      </c>
    </row>
    <row r="11" spans="1:7">
      <c r="A11" s="108">
        <v>9</v>
      </c>
    </row>
    <row r="12" spans="1:7">
      <c r="A12" s="108">
        <v>10</v>
      </c>
    </row>
    <row r="13" spans="1:7">
      <c r="A13" s="108">
        <v>11</v>
      </c>
      <c r="B13" s="108"/>
      <c r="C13" s="108"/>
      <c r="D13" s="218"/>
      <c r="E13" s="218"/>
      <c r="F13" s="218"/>
      <c r="G13" s="218"/>
    </row>
    <row r="14" spans="1:7">
      <c r="A14" s="108">
        <v>12</v>
      </c>
    </row>
    <row r="15" spans="1:7">
      <c r="A15" s="108">
        <v>13</v>
      </c>
    </row>
    <row r="16" spans="1:7">
      <c r="A16" s="108">
        <v>14</v>
      </c>
    </row>
    <row r="17" spans="1:9" ht="60">
      <c r="A17" s="108">
        <v>15</v>
      </c>
      <c r="B17" s="108" t="s">
        <v>22</v>
      </c>
    </row>
    <row r="18" spans="1:9" s="229" customFormat="1">
      <c r="A18" s="226"/>
      <c r="B18" s="226"/>
      <c r="C18" s="226"/>
      <c r="D18" s="227"/>
      <c r="E18" s="227"/>
      <c r="F18" s="227"/>
      <c r="G18" s="228"/>
    </row>
    <row r="19" spans="1:9" ht="96">
      <c r="A19" s="108">
        <v>16</v>
      </c>
      <c r="B19" s="108" t="s">
        <v>59</v>
      </c>
    </row>
    <row r="20" spans="1:9">
      <c r="A20" s="108">
        <v>17</v>
      </c>
    </row>
    <row r="21" spans="1:9">
      <c r="A21" s="108">
        <v>18</v>
      </c>
    </row>
    <row r="22" spans="1:9">
      <c r="A22" s="108">
        <v>19</v>
      </c>
    </row>
    <row r="23" spans="1:9">
      <c r="A23" s="108">
        <v>20</v>
      </c>
    </row>
    <row r="24" spans="1:9" ht="15.75" customHeight="1">
      <c r="A24" s="299" t="s">
        <v>191</v>
      </c>
      <c r="B24" s="299"/>
      <c r="C24" s="299"/>
      <c r="D24" s="299"/>
      <c r="E24" s="299"/>
      <c r="F24" s="299"/>
      <c r="G24" s="299"/>
      <c r="H24" s="299"/>
      <c r="I24" s="299"/>
    </row>
    <row r="25" spans="1:9" ht="15.75" customHeight="1">
      <c r="A25" s="299" t="s">
        <v>111</v>
      </c>
      <c r="B25" s="299"/>
      <c r="C25" s="299"/>
      <c r="D25" s="299"/>
      <c r="E25" s="299"/>
      <c r="F25" s="299"/>
      <c r="G25" s="299"/>
      <c r="H25" s="299"/>
      <c r="I25" s="299"/>
    </row>
    <row r="26" spans="1:9">
      <c r="A26" s="300"/>
      <c r="B26" s="300"/>
      <c r="C26" s="300"/>
      <c r="D26" s="300"/>
      <c r="E26" s="300"/>
      <c r="F26" s="300"/>
      <c r="G26" s="300"/>
      <c r="H26" s="300"/>
      <c r="I26" s="300"/>
    </row>
    <row r="27" spans="1:9">
      <c r="A27" s="303" t="s">
        <v>83</v>
      </c>
      <c r="B27" s="306" t="s">
        <v>112</v>
      </c>
      <c r="C27" s="307"/>
      <c r="D27" s="306" t="s">
        <v>114</v>
      </c>
      <c r="E27" s="307"/>
      <c r="F27" s="306" t="s">
        <v>2</v>
      </c>
      <c r="G27" s="307"/>
      <c r="H27" s="306" t="s">
        <v>3</v>
      </c>
      <c r="I27" s="307"/>
    </row>
    <row r="28" spans="1:9">
      <c r="A28" s="304"/>
      <c r="B28" s="308" t="s">
        <v>113</v>
      </c>
      <c r="C28" s="309"/>
      <c r="D28" s="308"/>
      <c r="E28" s="309"/>
      <c r="F28" s="308"/>
      <c r="G28" s="309"/>
      <c r="H28" s="308"/>
      <c r="I28" s="309"/>
    </row>
    <row r="29" spans="1:9">
      <c r="A29" s="304"/>
      <c r="B29" s="216" t="s">
        <v>80</v>
      </c>
      <c r="C29" s="310" t="s">
        <v>81</v>
      </c>
      <c r="D29" s="216" t="s">
        <v>80</v>
      </c>
      <c r="E29" s="310" t="s">
        <v>81</v>
      </c>
      <c r="F29" s="216" t="s">
        <v>80</v>
      </c>
      <c r="G29" s="310" t="s">
        <v>81</v>
      </c>
      <c r="H29" s="216" t="s">
        <v>80</v>
      </c>
      <c r="I29" s="310" t="s">
        <v>81</v>
      </c>
    </row>
    <row r="30" spans="1:9">
      <c r="A30" s="305"/>
      <c r="B30" s="217" t="s">
        <v>84</v>
      </c>
      <c r="C30" s="311"/>
      <c r="D30" s="217" t="s">
        <v>84</v>
      </c>
      <c r="E30" s="311"/>
      <c r="F30" s="217" t="s">
        <v>84</v>
      </c>
      <c r="G30" s="311"/>
      <c r="H30" s="217" t="s">
        <v>84</v>
      </c>
      <c r="I30" s="311"/>
    </row>
    <row r="31" spans="1:9" ht="24">
      <c r="A31" s="222" t="s">
        <v>295</v>
      </c>
      <c r="B31" s="221">
        <v>13</v>
      </c>
      <c r="C31" s="218">
        <v>2912000</v>
      </c>
      <c r="D31" s="221">
        <v>9</v>
      </c>
      <c r="E31" s="218">
        <v>1511000</v>
      </c>
      <c r="F31" s="221">
        <v>4</v>
      </c>
      <c r="G31" s="218">
        <v>1402000</v>
      </c>
      <c r="H31" s="221">
        <v>4</v>
      </c>
      <c r="I31" s="218">
        <v>970000</v>
      </c>
    </row>
    <row r="32" spans="1:9">
      <c r="A32" s="222" t="s">
        <v>296</v>
      </c>
      <c r="B32" s="221">
        <v>6</v>
      </c>
      <c r="C32" s="218">
        <v>80000</v>
      </c>
      <c r="D32" s="221">
        <v>4</v>
      </c>
      <c r="E32" s="218">
        <v>40000</v>
      </c>
      <c r="F32" s="221"/>
      <c r="G32" s="221"/>
      <c r="H32" s="221"/>
      <c r="I32" s="221"/>
    </row>
    <row r="33" spans="1:9">
      <c r="A33" s="222" t="s">
        <v>297</v>
      </c>
      <c r="B33" s="221">
        <v>8</v>
      </c>
      <c r="C33" s="218">
        <v>310000</v>
      </c>
      <c r="D33" s="221">
        <v>3</v>
      </c>
      <c r="E33" s="218">
        <v>39000</v>
      </c>
      <c r="F33" s="221"/>
      <c r="G33" s="221"/>
      <c r="H33" s="221"/>
      <c r="I33" s="221"/>
    </row>
    <row r="34" spans="1:9" ht="24">
      <c r="A34" s="222" t="s">
        <v>298</v>
      </c>
      <c r="B34" s="221">
        <v>147</v>
      </c>
      <c r="C34" s="218">
        <v>88776860</v>
      </c>
      <c r="D34" s="221">
        <v>11</v>
      </c>
      <c r="E34" s="218">
        <v>1227900</v>
      </c>
      <c r="F34" s="221"/>
      <c r="G34" s="221"/>
      <c r="H34" s="221"/>
      <c r="I34" s="221"/>
    </row>
    <row r="35" spans="1:9" ht="24">
      <c r="A35" s="222" t="s">
        <v>299</v>
      </c>
      <c r="B35" s="221">
        <v>63</v>
      </c>
      <c r="C35" s="218">
        <v>22011560</v>
      </c>
      <c r="D35" s="221">
        <v>36</v>
      </c>
      <c r="E35" s="218">
        <v>13131670</v>
      </c>
      <c r="F35" s="221">
        <v>11</v>
      </c>
      <c r="G35" s="218">
        <v>8298947</v>
      </c>
      <c r="H35" s="221">
        <v>11</v>
      </c>
      <c r="I35" s="218">
        <v>8073797</v>
      </c>
    </row>
    <row r="36" spans="1:9" ht="24">
      <c r="A36" s="222" t="s">
        <v>300</v>
      </c>
      <c r="B36" s="221">
        <v>10</v>
      </c>
      <c r="C36" s="218">
        <v>1519000</v>
      </c>
      <c r="D36" s="221">
        <v>7</v>
      </c>
      <c r="E36" s="218">
        <v>763504</v>
      </c>
      <c r="F36" s="221">
        <v>5</v>
      </c>
      <c r="G36" s="218">
        <v>678453.17</v>
      </c>
      <c r="H36" s="221">
        <v>5</v>
      </c>
      <c r="I36" s="218">
        <v>472453.17</v>
      </c>
    </row>
    <row r="37" spans="1:9" ht="24">
      <c r="A37" s="223" t="s">
        <v>82</v>
      </c>
      <c r="B37" s="224">
        <v>247</v>
      </c>
      <c r="C37" s="225">
        <v>115609420</v>
      </c>
      <c r="D37" s="224">
        <v>70</v>
      </c>
      <c r="E37" s="225">
        <v>16713074</v>
      </c>
      <c r="F37" s="224">
        <v>20</v>
      </c>
      <c r="G37" s="225">
        <v>10379400.17</v>
      </c>
      <c r="H37" s="224">
        <v>20</v>
      </c>
      <c r="I37" s="225">
        <v>9516250.1699999999</v>
      </c>
    </row>
    <row r="38" spans="1:9">
      <c r="A38" s="301" t="s">
        <v>301</v>
      </c>
      <c r="B38" s="301"/>
      <c r="C38" s="301"/>
      <c r="D38" s="301"/>
      <c r="E38" s="301"/>
      <c r="F38" s="301"/>
      <c r="G38" s="301"/>
      <c r="H38" s="301"/>
      <c r="I38" s="301"/>
    </row>
    <row r="39" spans="1:9" ht="36" customHeight="1">
      <c r="A39" s="293" t="s">
        <v>302</v>
      </c>
      <c r="B39" s="293"/>
      <c r="C39" s="293"/>
      <c r="D39" s="293"/>
      <c r="E39" s="293"/>
      <c r="F39" s="293"/>
      <c r="G39" s="293"/>
      <c r="H39" s="293"/>
      <c r="I39" s="293"/>
    </row>
    <row r="40" spans="1:9" ht="24" customHeight="1">
      <c r="A40" s="302" t="s">
        <v>303</v>
      </c>
      <c r="B40" s="302"/>
      <c r="C40" s="302"/>
      <c r="D40" s="302"/>
      <c r="E40" s="302"/>
      <c r="F40" s="302"/>
      <c r="G40" s="302"/>
      <c r="H40" s="302"/>
      <c r="I40" s="302"/>
    </row>
    <row r="41" spans="1:9">
      <c r="A41" s="294"/>
      <c r="B41" s="294"/>
      <c r="C41" s="294"/>
      <c r="D41" s="294"/>
      <c r="E41" s="294"/>
      <c r="F41" s="294"/>
      <c r="G41" s="294"/>
      <c r="H41" s="294"/>
      <c r="I41" s="294"/>
    </row>
    <row r="42" spans="1:9">
      <c r="A42" s="295" t="s">
        <v>304</v>
      </c>
      <c r="B42" s="295"/>
      <c r="C42" s="295"/>
      <c r="D42" s="295"/>
      <c r="E42" s="295"/>
      <c r="F42" s="295"/>
      <c r="G42" s="295"/>
      <c r="H42" s="295"/>
      <c r="I42" s="295"/>
    </row>
    <row r="43" spans="1:9">
      <c r="A43" s="293" t="s">
        <v>305</v>
      </c>
      <c r="B43" s="293"/>
      <c r="C43" s="293"/>
      <c r="D43" s="293"/>
      <c r="E43" s="293"/>
      <c r="F43" s="293"/>
      <c r="G43" s="293"/>
      <c r="H43" s="293"/>
      <c r="I43" s="293"/>
    </row>
    <row r="44" spans="1:9" ht="25.5">
      <c r="A44" s="220" t="s">
        <v>306</v>
      </c>
      <c r="B44" s="220" t="s">
        <v>307</v>
      </c>
      <c r="C44" s="220" t="s">
        <v>308</v>
      </c>
      <c r="D44" s="220" t="s">
        <v>309</v>
      </c>
      <c r="E44" s="220" t="s">
        <v>310</v>
      </c>
    </row>
    <row r="45" spans="1:9">
      <c r="A45" s="296" t="s">
        <v>311</v>
      </c>
      <c r="B45" s="297"/>
      <c r="C45" s="297"/>
      <c r="D45" s="297"/>
      <c r="E45" s="298"/>
    </row>
    <row r="46" spans="1:9">
      <c r="A46" s="294"/>
      <c r="B46" s="294"/>
      <c r="C46" s="294"/>
      <c r="D46" s="294"/>
      <c r="E46" s="294"/>
      <c r="F46" s="294"/>
      <c r="G46" s="294"/>
      <c r="H46" s="294"/>
      <c r="I46" s="294"/>
    </row>
    <row r="47" spans="1:9">
      <c r="A47" s="293" t="s">
        <v>312</v>
      </c>
      <c r="B47" s="293"/>
      <c r="C47" s="293"/>
      <c r="D47" s="293"/>
      <c r="E47" s="293"/>
      <c r="F47" s="293"/>
      <c r="G47" s="293"/>
      <c r="H47" s="293"/>
      <c r="I47" s="293"/>
    </row>
    <row r="48" spans="1:9" ht="25.5">
      <c r="A48" s="220" t="s">
        <v>306</v>
      </c>
      <c r="B48" s="220" t="s">
        <v>307</v>
      </c>
      <c r="C48" s="220" t="s">
        <v>308</v>
      </c>
      <c r="D48" s="220" t="s">
        <v>309</v>
      </c>
      <c r="E48" s="220" t="s">
        <v>310</v>
      </c>
    </row>
    <row r="49" spans="1:9">
      <c r="A49" s="296" t="s">
        <v>311</v>
      </c>
      <c r="B49" s="297"/>
      <c r="C49" s="297"/>
      <c r="D49" s="297"/>
      <c r="E49" s="298"/>
    </row>
    <row r="50" spans="1:9">
      <c r="A50" s="294"/>
      <c r="B50" s="294"/>
      <c r="C50" s="294"/>
      <c r="D50" s="294"/>
      <c r="E50" s="294"/>
      <c r="F50" s="294"/>
      <c r="G50" s="294"/>
      <c r="H50" s="294"/>
      <c r="I50" s="294"/>
    </row>
    <row r="51" spans="1:9">
      <c r="A51" s="293" t="s">
        <v>313</v>
      </c>
      <c r="B51" s="293"/>
      <c r="C51" s="293"/>
      <c r="D51" s="293"/>
      <c r="E51" s="293"/>
      <c r="F51" s="293"/>
      <c r="G51" s="293"/>
      <c r="H51" s="293"/>
      <c r="I51" s="293"/>
    </row>
    <row r="52" spans="1:9" ht="25.5">
      <c r="A52" s="220" t="s">
        <v>306</v>
      </c>
      <c r="B52" s="220" t="s">
        <v>307</v>
      </c>
      <c r="C52" s="220" t="s">
        <v>308</v>
      </c>
      <c r="D52" s="220" t="s">
        <v>309</v>
      </c>
      <c r="E52" s="220" t="s">
        <v>310</v>
      </c>
    </row>
    <row r="53" spans="1:9">
      <c r="A53" s="296" t="s">
        <v>311</v>
      </c>
      <c r="B53" s="297"/>
      <c r="C53" s="297"/>
      <c r="D53" s="297"/>
      <c r="E53" s="298"/>
    </row>
    <row r="54" spans="1:9">
      <c r="A54" s="294"/>
      <c r="B54" s="294"/>
      <c r="C54" s="294"/>
      <c r="D54" s="294"/>
      <c r="E54" s="294"/>
      <c r="F54" s="294"/>
      <c r="G54" s="294"/>
      <c r="H54" s="294"/>
      <c r="I54" s="294"/>
    </row>
    <row r="55" spans="1:9" ht="36" customHeight="1">
      <c r="A55" s="293" t="s">
        <v>314</v>
      </c>
      <c r="B55" s="293"/>
      <c r="C55" s="293"/>
      <c r="D55" s="293"/>
      <c r="E55" s="293"/>
      <c r="F55" s="293"/>
      <c r="G55" s="293"/>
      <c r="H55" s="293"/>
      <c r="I55" s="293"/>
    </row>
    <row r="56" spans="1:9">
      <c r="A56" s="293" t="s">
        <v>315</v>
      </c>
      <c r="B56" s="293"/>
      <c r="C56" s="293"/>
      <c r="D56" s="293"/>
      <c r="E56" s="293"/>
      <c r="F56" s="293"/>
      <c r="G56" s="293"/>
      <c r="H56" s="293"/>
      <c r="I56" s="293"/>
    </row>
    <row r="57" spans="1:9">
      <c r="A57" s="293" t="s">
        <v>316</v>
      </c>
      <c r="B57" s="293"/>
      <c r="C57" s="293"/>
      <c r="D57" s="293"/>
      <c r="E57" s="293"/>
      <c r="F57" s="293"/>
      <c r="G57" s="293"/>
      <c r="H57" s="293"/>
      <c r="I57" s="293"/>
    </row>
    <row r="58" spans="1:9">
      <c r="A58" s="294"/>
      <c r="B58" s="294"/>
      <c r="C58" s="294"/>
      <c r="D58" s="294"/>
      <c r="E58" s="294"/>
      <c r="F58" s="294"/>
      <c r="G58" s="294"/>
      <c r="H58" s="294"/>
      <c r="I58" s="294"/>
    </row>
    <row r="59" spans="1:9">
      <c r="A59" s="294"/>
      <c r="B59" s="294"/>
      <c r="C59" s="294"/>
      <c r="D59" s="294"/>
      <c r="E59" s="294"/>
      <c r="F59" s="294"/>
      <c r="G59" s="294"/>
      <c r="H59" s="294"/>
      <c r="I59" s="294"/>
    </row>
    <row r="60" spans="1:9">
      <c r="A60" s="293" t="s">
        <v>317</v>
      </c>
      <c r="B60" s="293"/>
      <c r="C60" s="293"/>
      <c r="D60" s="293"/>
      <c r="E60" s="293"/>
      <c r="F60" s="293"/>
      <c r="G60" s="293"/>
      <c r="H60" s="293"/>
      <c r="I60" s="293"/>
    </row>
    <row r="61" spans="1:9">
      <c r="A61" t="s">
        <v>318</v>
      </c>
    </row>
  </sheetData>
  <mergeCells count="33">
    <mergeCell ref="H27:I28"/>
    <mergeCell ref="C29:C30"/>
    <mergeCell ref="E29:E30"/>
    <mergeCell ref="G29:G30"/>
    <mergeCell ref="I29:I30"/>
    <mergeCell ref="A51:I51"/>
    <mergeCell ref="A45:E45"/>
    <mergeCell ref="A49:E49"/>
    <mergeCell ref="A53:E53"/>
    <mergeCell ref="A24:I24"/>
    <mergeCell ref="A25:I25"/>
    <mergeCell ref="A26:I26"/>
    <mergeCell ref="A38:I38"/>
    <mergeCell ref="A39:I39"/>
    <mergeCell ref="A40:I40"/>
    <mergeCell ref="A41:I41"/>
    <mergeCell ref="A27:A30"/>
    <mergeCell ref="B27:C27"/>
    <mergeCell ref="B28:C28"/>
    <mergeCell ref="D27:E28"/>
    <mergeCell ref="F27:G28"/>
    <mergeCell ref="A42:I42"/>
    <mergeCell ref="A43:I43"/>
    <mergeCell ref="A46:I46"/>
    <mergeCell ref="A47:I47"/>
    <mergeCell ref="A50:I50"/>
    <mergeCell ref="A60:I60"/>
    <mergeCell ref="A54:I54"/>
    <mergeCell ref="A55:I55"/>
    <mergeCell ref="A56:I56"/>
    <mergeCell ref="A57:I57"/>
    <mergeCell ref="A58:I58"/>
    <mergeCell ref="A59:I5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91A4F-9A0C-44EB-B664-83D288034B83}">
  <dimension ref="A1:J101"/>
  <sheetViews>
    <sheetView workbookViewId="0">
      <selection activeCell="H56" sqref="H56"/>
    </sheetView>
  </sheetViews>
  <sheetFormatPr defaultRowHeight="14.25"/>
  <cols>
    <col min="1" max="1" width="7.125" customWidth="1"/>
    <col min="8" max="8" width="8.375" customWidth="1"/>
    <col min="9" max="9" width="12.375" customWidth="1"/>
  </cols>
  <sheetData>
    <row r="1" spans="1:10" s="118" customFormat="1" ht="45.75" customHeight="1">
      <c r="A1" s="191"/>
      <c r="B1" s="246" t="s">
        <v>160</v>
      </c>
      <c r="C1" s="246"/>
      <c r="D1" s="246"/>
      <c r="E1" s="246"/>
      <c r="F1" s="246"/>
      <c r="G1" s="246"/>
      <c r="H1" s="246"/>
    </row>
    <row r="2" spans="1:10" s="118" customFormat="1" ht="18" customHeight="1">
      <c r="A2" s="191"/>
      <c r="B2" s="246" t="s">
        <v>74</v>
      </c>
      <c r="C2" s="246"/>
      <c r="D2" s="246"/>
      <c r="E2" s="246"/>
      <c r="F2" s="246"/>
      <c r="G2" s="246"/>
      <c r="H2" s="246"/>
      <c r="I2" s="246"/>
      <c r="J2" s="246"/>
    </row>
    <row r="3" spans="1:10" s="118" customFormat="1" ht="21.75" customHeight="1">
      <c r="A3" s="191"/>
      <c r="B3" s="242" t="s">
        <v>245</v>
      </c>
      <c r="C3" s="253"/>
      <c r="D3" s="253"/>
      <c r="E3" s="253"/>
      <c r="F3" s="253"/>
      <c r="G3" s="253"/>
      <c r="H3" s="253"/>
      <c r="I3" s="253"/>
      <c r="J3" s="190"/>
    </row>
    <row r="4" spans="1:10" s="118" customFormat="1" ht="18" customHeight="1">
      <c r="A4" s="191"/>
      <c r="B4" s="242" t="s">
        <v>246</v>
      </c>
      <c r="C4" s="253"/>
      <c r="D4" s="253"/>
      <c r="E4" s="253"/>
      <c r="F4" s="253"/>
      <c r="G4" s="253"/>
      <c r="H4" s="253"/>
      <c r="I4" s="253"/>
      <c r="J4" s="190"/>
    </row>
    <row r="5" spans="1:10" s="118" customFormat="1" ht="9" customHeight="1">
      <c r="A5" s="191"/>
      <c r="B5" s="190"/>
      <c r="C5" s="190"/>
      <c r="D5" s="190"/>
      <c r="E5" s="190"/>
      <c r="F5" s="190"/>
      <c r="G5" s="190"/>
      <c r="H5" s="190"/>
      <c r="I5" s="190"/>
      <c r="J5" s="190"/>
    </row>
    <row r="6" spans="1:10" s="118" customFormat="1" ht="25.5" customHeight="1">
      <c r="A6" s="191"/>
      <c r="B6" s="246" t="s">
        <v>75</v>
      </c>
      <c r="C6" s="246"/>
      <c r="D6" s="246"/>
      <c r="E6" s="246"/>
      <c r="F6" s="246"/>
      <c r="G6" s="246"/>
      <c r="H6" s="246"/>
      <c r="I6" s="246"/>
      <c r="J6" s="246"/>
    </row>
    <row r="7" spans="1:10" s="118" customFormat="1" ht="24" customHeight="1">
      <c r="A7" s="191"/>
      <c r="B7" s="242" t="s">
        <v>247</v>
      </c>
      <c r="C7" s="253"/>
      <c r="D7" s="253"/>
      <c r="E7" s="253"/>
      <c r="F7" s="253"/>
      <c r="G7" s="253"/>
      <c r="H7" s="253"/>
      <c r="I7" s="253"/>
      <c r="J7" s="190"/>
    </row>
    <row r="8" spans="1:10" s="118" customFormat="1" ht="18" customHeight="1">
      <c r="A8" s="191"/>
      <c r="B8" s="242" t="s">
        <v>248</v>
      </c>
      <c r="C8" s="253"/>
      <c r="D8" s="253"/>
      <c r="E8" s="253"/>
      <c r="F8" s="253"/>
      <c r="G8" s="253"/>
      <c r="H8" s="253"/>
      <c r="I8" s="253"/>
      <c r="J8" s="190"/>
    </row>
    <row r="9" spans="1:10" s="118" customFormat="1" ht="9" customHeight="1">
      <c r="A9" s="191"/>
      <c r="B9" s="190"/>
      <c r="C9" s="190"/>
      <c r="D9" s="190"/>
      <c r="E9" s="190"/>
      <c r="F9" s="190"/>
      <c r="G9" s="190"/>
      <c r="H9" s="190"/>
      <c r="I9" s="190"/>
      <c r="J9" s="190"/>
    </row>
    <row r="10" spans="1:10" s="118" customFormat="1" ht="18" customHeight="1">
      <c r="A10" s="191"/>
      <c r="B10" s="246" t="s">
        <v>76</v>
      </c>
      <c r="C10" s="246"/>
      <c r="D10" s="246"/>
      <c r="E10" s="246"/>
      <c r="F10" s="246"/>
      <c r="G10" s="246"/>
      <c r="H10" s="246"/>
      <c r="I10" s="246"/>
      <c r="J10" s="246"/>
    </row>
    <row r="11" spans="1:10" s="118" customFormat="1" ht="18" customHeight="1">
      <c r="A11" s="191"/>
      <c r="B11" s="242" t="s">
        <v>249</v>
      </c>
      <c r="C11" s="253"/>
      <c r="D11" s="253"/>
      <c r="E11" s="253"/>
      <c r="F11" s="253"/>
      <c r="G11" s="253"/>
      <c r="H11" s="253"/>
      <c r="I11" s="253"/>
      <c r="J11" s="190"/>
    </row>
    <row r="12" spans="1:10" s="118" customFormat="1" ht="18" customHeight="1">
      <c r="A12" s="191"/>
      <c r="B12" s="242" t="s">
        <v>250</v>
      </c>
      <c r="C12" s="253"/>
      <c r="D12" s="253"/>
      <c r="E12" s="253"/>
      <c r="F12" s="253"/>
      <c r="G12" s="253"/>
      <c r="H12" s="253"/>
      <c r="I12" s="253"/>
      <c r="J12" s="190"/>
    </row>
    <row r="13" spans="1:10" s="118" customFormat="1" ht="18" customHeight="1">
      <c r="A13" s="191"/>
      <c r="B13" s="242" t="s">
        <v>251</v>
      </c>
      <c r="C13" s="253"/>
      <c r="D13" s="253"/>
      <c r="E13" s="253"/>
      <c r="F13" s="253"/>
      <c r="G13" s="253"/>
      <c r="H13" s="253"/>
      <c r="I13" s="253"/>
      <c r="J13" s="190"/>
    </row>
    <row r="14" spans="1:10" s="118" customFormat="1" ht="9" customHeight="1">
      <c r="A14" s="191"/>
      <c r="B14" s="190"/>
      <c r="C14" s="190"/>
      <c r="D14" s="190"/>
      <c r="E14" s="190"/>
      <c r="F14" s="190"/>
      <c r="G14" s="190"/>
      <c r="H14" s="190"/>
      <c r="I14" s="190"/>
      <c r="J14" s="190"/>
    </row>
    <row r="15" spans="1:10" s="118" customFormat="1" ht="18" customHeight="1">
      <c r="A15" s="191"/>
      <c r="B15" s="246" t="s">
        <v>77</v>
      </c>
      <c r="C15" s="246"/>
      <c r="D15" s="246"/>
      <c r="E15" s="246"/>
      <c r="F15" s="246"/>
      <c r="G15" s="246"/>
      <c r="H15" s="246"/>
      <c r="I15" s="246"/>
      <c r="J15" s="246"/>
    </row>
    <row r="16" spans="1:10" s="118" customFormat="1" ht="18" customHeight="1">
      <c r="A16" s="191"/>
      <c r="B16" s="242" t="s">
        <v>252</v>
      </c>
      <c r="C16" s="253"/>
      <c r="D16" s="253"/>
      <c r="E16" s="253"/>
      <c r="F16" s="253"/>
      <c r="G16" s="253"/>
      <c r="H16" s="253"/>
      <c r="I16" s="253"/>
      <c r="J16" s="190"/>
    </row>
    <row r="17" spans="1:10" s="118" customFormat="1" ht="18" customHeight="1">
      <c r="A17" s="191"/>
      <c r="B17" s="242" t="s">
        <v>253</v>
      </c>
      <c r="C17" s="253"/>
      <c r="D17" s="253"/>
      <c r="E17" s="253"/>
      <c r="F17" s="253"/>
      <c r="G17" s="253"/>
      <c r="H17" s="253"/>
      <c r="I17" s="253"/>
      <c r="J17" s="190"/>
    </row>
    <row r="18" spans="1:10" s="118" customFormat="1" ht="18" customHeight="1">
      <c r="A18" s="191"/>
      <c r="B18" s="242" t="s">
        <v>254</v>
      </c>
      <c r="C18" s="253"/>
      <c r="D18" s="253"/>
      <c r="E18" s="253"/>
      <c r="F18" s="253"/>
      <c r="G18" s="253"/>
      <c r="H18" s="253"/>
      <c r="I18" s="253"/>
      <c r="J18" s="190"/>
    </row>
    <row r="19" spans="1:10" s="118" customFormat="1" ht="18" customHeight="1">
      <c r="A19" s="191"/>
      <c r="B19" s="242" t="s">
        <v>255</v>
      </c>
      <c r="C19" s="253"/>
      <c r="D19" s="253"/>
      <c r="E19" s="253"/>
      <c r="F19" s="253"/>
      <c r="G19" s="253"/>
      <c r="H19" s="253"/>
      <c r="I19" s="253"/>
      <c r="J19" s="190"/>
    </row>
    <row r="20" spans="1:10" s="118" customFormat="1" ht="18" customHeight="1">
      <c r="A20" s="191"/>
      <c r="B20" s="242" t="s">
        <v>256</v>
      </c>
      <c r="C20" s="253"/>
      <c r="D20" s="253"/>
      <c r="E20" s="253"/>
      <c r="F20" s="253"/>
      <c r="G20" s="253"/>
      <c r="H20" s="253"/>
      <c r="I20" s="253"/>
      <c r="J20" s="190"/>
    </row>
    <row r="21" spans="1:10" s="118" customFormat="1" ht="9" customHeight="1">
      <c r="A21" s="191"/>
      <c r="B21" s="190"/>
      <c r="C21" s="192"/>
      <c r="D21" s="192"/>
      <c r="E21" s="192"/>
      <c r="F21" s="192"/>
      <c r="G21" s="192"/>
      <c r="H21" s="192"/>
      <c r="I21" s="192"/>
      <c r="J21" s="190"/>
    </row>
    <row r="22" spans="1:10" s="118" customFormat="1" ht="18" customHeight="1">
      <c r="A22" s="191"/>
      <c r="B22" s="246" t="s">
        <v>78</v>
      </c>
      <c r="C22" s="246"/>
      <c r="D22" s="246"/>
      <c r="E22" s="246"/>
      <c r="F22" s="246"/>
      <c r="G22" s="246"/>
      <c r="H22" s="246"/>
      <c r="I22" s="246"/>
      <c r="J22" s="246"/>
    </row>
    <row r="23" spans="1:10" s="118" customFormat="1" ht="18" customHeight="1">
      <c r="A23" s="191"/>
      <c r="B23" s="242" t="s">
        <v>257</v>
      </c>
      <c r="C23" s="253"/>
      <c r="D23" s="253"/>
      <c r="E23" s="253"/>
      <c r="F23" s="253"/>
      <c r="G23" s="253"/>
      <c r="H23" s="253"/>
      <c r="I23" s="253"/>
      <c r="J23" s="190"/>
    </row>
    <row r="24" spans="1:10" s="118" customFormat="1" ht="18" customHeight="1">
      <c r="A24" s="191"/>
      <c r="B24" s="242" t="s">
        <v>258</v>
      </c>
      <c r="C24" s="253"/>
      <c r="D24" s="253"/>
      <c r="E24" s="253"/>
      <c r="F24" s="253"/>
      <c r="G24" s="253"/>
      <c r="H24" s="253"/>
      <c r="I24" s="253"/>
      <c r="J24" s="190"/>
    </row>
    <row r="25" spans="1:10" s="118" customFormat="1" ht="18" customHeight="1">
      <c r="A25" s="191"/>
      <c r="B25" s="242" t="s">
        <v>259</v>
      </c>
      <c r="C25" s="253"/>
      <c r="D25" s="253"/>
      <c r="E25" s="253"/>
      <c r="F25" s="253"/>
      <c r="G25" s="253"/>
      <c r="H25" s="253"/>
      <c r="I25" s="253"/>
      <c r="J25" s="190"/>
    </row>
    <row r="26" spans="1:10" s="118" customFormat="1" ht="18" customHeight="1">
      <c r="A26" s="191"/>
      <c r="B26" s="242" t="s">
        <v>260</v>
      </c>
      <c r="C26" s="253"/>
      <c r="D26" s="253"/>
      <c r="E26" s="253"/>
      <c r="F26" s="253"/>
      <c r="G26" s="253"/>
      <c r="H26" s="253"/>
      <c r="I26" s="253"/>
      <c r="J26" s="190"/>
    </row>
    <row r="27" spans="1:10" s="118" customFormat="1" ht="18" customHeight="1">
      <c r="A27" s="191"/>
      <c r="B27" s="254" t="s">
        <v>261</v>
      </c>
      <c r="C27" s="255"/>
      <c r="D27" s="255"/>
      <c r="E27" s="255"/>
      <c r="F27" s="255"/>
      <c r="G27" s="255"/>
      <c r="H27" s="255"/>
      <c r="I27" s="255"/>
      <c r="J27" s="190"/>
    </row>
    <row r="28" spans="1:10" s="118" customFormat="1" ht="8.25" customHeight="1">
      <c r="A28" s="191"/>
      <c r="B28" s="193"/>
      <c r="C28" s="194"/>
      <c r="D28" s="194"/>
      <c r="E28" s="194"/>
      <c r="F28" s="194"/>
      <c r="G28" s="194"/>
      <c r="H28" s="194"/>
      <c r="I28" s="194"/>
      <c r="J28" s="190"/>
    </row>
    <row r="29" spans="1:10" s="118" customFormat="1" ht="18" customHeight="1">
      <c r="A29" s="191"/>
      <c r="B29" s="246" t="s">
        <v>79</v>
      </c>
      <c r="C29" s="246"/>
      <c r="D29" s="246"/>
      <c r="E29" s="246"/>
      <c r="F29" s="246"/>
      <c r="G29" s="246"/>
      <c r="H29" s="246"/>
      <c r="I29" s="246"/>
      <c r="J29" s="246"/>
    </row>
    <row r="30" spans="1:10" ht="20.25">
      <c r="B30" s="1" t="s">
        <v>272</v>
      </c>
      <c r="C30" s="1"/>
    </row>
    <row r="31" spans="1:10" ht="20.25">
      <c r="B31" s="1" t="s">
        <v>262</v>
      </c>
      <c r="C31" s="1"/>
    </row>
    <row r="32" spans="1:10" ht="20.25">
      <c r="B32" s="195" t="s">
        <v>263</v>
      </c>
      <c r="C32" s="1"/>
    </row>
    <row r="33" spans="2:3" ht="20.25">
      <c r="B33" s="1"/>
      <c r="C33" s="1"/>
    </row>
    <row r="43" spans="2:3" s="1" customFormat="1" ht="20.25"/>
    <row r="44" spans="2:3" s="1" customFormat="1" ht="20.25">
      <c r="C44" s="1" t="s">
        <v>264</v>
      </c>
    </row>
    <row r="45" spans="2:3" s="1" customFormat="1" ht="20.25">
      <c r="B45" s="1" t="s">
        <v>265</v>
      </c>
    </row>
    <row r="46" spans="2:3" s="1" customFormat="1" ht="20.25">
      <c r="B46" s="1" t="s">
        <v>266</v>
      </c>
    </row>
    <row r="47" spans="2:3" s="1" customFormat="1" ht="20.25">
      <c r="B47" s="1" t="s">
        <v>267</v>
      </c>
    </row>
    <row r="48" spans="2:3" s="1" customFormat="1" ht="12" customHeight="1"/>
    <row r="49" spans="3:5" s="1" customFormat="1" ht="20.25">
      <c r="C49" s="1" t="s">
        <v>268</v>
      </c>
    </row>
    <row r="50" spans="3:5" s="1" customFormat="1" ht="10.5" customHeight="1"/>
    <row r="51" spans="3:5" s="1" customFormat="1" ht="20.25">
      <c r="D51" s="1" t="s">
        <v>274</v>
      </c>
    </row>
    <row r="52" spans="3:5" s="1" customFormat="1" ht="20.25"/>
    <row r="53" spans="3:5" s="1" customFormat="1" ht="20.25"/>
    <row r="54" spans="3:5" s="1" customFormat="1" ht="20.25">
      <c r="E54" s="1" t="s">
        <v>269</v>
      </c>
    </row>
    <row r="55" spans="3:5" s="1" customFormat="1" ht="20.25">
      <c r="E55" s="1" t="s">
        <v>270</v>
      </c>
    </row>
    <row r="56" spans="3:5" s="1" customFormat="1" ht="20.25">
      <c r="E56" s="1" t="s">
        <v>271</v>
      </c>
    </row>
    <row r="57" spans="3:5" s="1" customFormat="1" ht="20.25"/>
    <row r="58" spans="3:5" s="1" customFormat="1" ht="20.25"/>
    <row r="59" spans="3:5" s="1" customFormat="1" ht="20.25"/>
    <row r="60" spans="3:5" s="1" customFormat="1" ht="20.25"/>
    <row r="61" spans="3:5" s="1" customFormat="1" ht="20.25"/>
    <row r="62" spans="3:5" s="1" customFormat="1" ht="20.25"/>
    <row r="63" spans="3:5" s="1" customFormat="1" ht="20.25"/>
    <row r="64" spans="3:5" s="1" customFormat="1" ht="20.25"/>
    <row r="65" s="1" customFormat="1" ht="20.25"/>
    <row r="66" s="1" customFormat="1" ht="20.25"/>
    <row r="67" s="1" customFormat="1" ht="20.25"/>
    <row r="68" s="1" customFormat="1" ht="20.25"/>
    <row r="69" s="1" customFormat="1" ht="20.25"/>
    <row r="70" s="1" customFormat="1" ht="20.25"/>
    <row r="71" s="1" customFormat="1" ht="20.25"/>
    <row r="72" s="1" customFormat="1" ht="20.25"/>
    <row r="73" s="1" customFormat="1" ht="20.25"/>
    <row r="74" s="1" customFormat="1" ht="20.25"/>
    <row r="75" s="1" customFormat="1" ht="20.25"/>
    <row r="76" s="1" customFormat="1" ht="20.25"/>
    <row r="77" s="1" customFormat="1" ht="20.25"/>
    <row r="78" s="1" customFormat="1" ht="20.25"/>
    <row r="79" s="1" customFormat="1" ht="20.25"/>
    <row r="80" s="1" customFormat="1" ht="20.25"/>
    <row r="81" s="1" customFormat="1" ht="20.25"/>
    <row r="82" s="1" customFormat="1" ht="20.25"/>
    <row r="83" s="1" customFormat="1" ht="20.25"/>
    <row r="84" s="1" customFormat="1" ht="20.25"/>
    <row r="85" s="1" customFormat="1" ht="20.25"/>
    <row r="86" s="1" customFormat="1" ht="20.25"/>
    <row r="87" s="1" customFormat="1" ht="20.25"/>
    <row r="88" s="1" customFormat="1" ht="20.25"/>
    <row r="89" s="1" customFormat="1" ht="20.25"/>
    <row r="90" s="1" customFormat="1" ht="20.25"/>
    <row r="91" s="1" customFormat="1" ht="20.25"/>
    <row r="92" s="1" customFormat="1" ht="20.25"/>
    <row r="93" s="1" customFormat="1" ht="20.25"/>
    <row r="94" s="1" customFormat="1" ht="20.25"/>
    <row r="95" s="1" customFormat="1" ht="20.25"/>
    <row r="96" s="1" customFormat="1" ht="20.25"/>
    <row r="97" s="1" customFormat="1" ht="20.25"/>
    <row r="98" s="1" customFormat="1" ht="20.25"/>
    <row r="99" s="1" customFormat="1" ht="20.25"/>
    <row r="100" s="1" customFormat="1" ht="20.25"/>
    <row r="101" s="1" customFormat="1" ht="20.25"/>
  </sheetData>
  <mergeCells count="24">
    <mergeCell ref="B15:J15"/>
    <mergeCell ref="B1:H1"/>
    <mergeCell ref="B2:J2"/>
    <mergeCell ref="B3:I3"/>
    <mergeCell ref="B4:I4"/>
    <mergeCell ref="B6:J6"/>
    <mergeCell ref="B7:I7"/>
    <mergeCell ref="B8:I8"/>
    <mergeCell ref="B10:J10"/>
    <mergeCell ref="B11:I11"/>
    <mergeCell ref="B12:I12"/>
    <mergeCell ref="B13:I13"/>
    <mergeCell ref="B29:J29"/>
    <mergeCell ref="B16:I16"/>
    <mergeCell ref="B17:I17"/>
    <mergeCell ref="B18:I18"/>
    <mergeCell ref="B19:I19"/>
    <mergeCell ref="B20:I20"/>
    <mergeCell ref="B22:J22"/>
    <mergeCell ref="B23:I23"/>
    <mergeCell ref="B24:I24"/>
    <mergeCell ref="B25:I25"/>
    <mergeCell ref="B26:I26"/>
    <mergeCell ref="B27:I27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78"/>
  <sheetViews>
    <sheetView workbookViewId="0">
      <selection activeCell="C9" sqref="C9"/>
    </sheetView>
  </sheetViews>
  <sheetFormatPr defaultRowHeight="20.25"/>
  <cols>
    <col min="1" max="1" width="20.25" style="1" customWidth="1"/>
    <col min="2" max="2" width="6.125" style="1" customWidth="1"/>
    <col min="3" max="3" width="75.5" style="1" customWidth="1"/>
    <col min="4" max="4" width="11.875" style="1" customWidth="1"/>
    <col min="5" max="5" width="11.375" style="1" customWidth="1"/>
    <col min="6" max="6" width="12" style="1" customWidth="1"/>
    <col min="7" max="7" width="9.75" style="1" bestFit="1" customWidth="1"/>
    <col min="8" max="8" width="13.375" style="1" customWidth="1"/>
    <col min="9" max="16384" width="9" style="1"/>
  </cols>
  <sheetData>
    <row r="2" spans="1:8" s="44" customFormat="1">
      <c r="A2" s="256" t="s">
        <v>139</v>
      </c>
      <c r="B2" s="257"/>
      <c r="C2" s="257"/>
      <c r="D2" s="257"/>
      <c r="E2" s="257"/>
      <c r="F2" s="257"/>
      <c r="G2" s="257"/>
      <c r="H2" s="257"/>
    </row>
    <row r="3" spans="1:8" s="44" customFormat="1">
      <c r="A3" s="256" t="s">
        <v>120</v>
      </c>
      <c r="B3" s="257"/>
      <c r="C3" s="257"/>
      <c r="D3" s="257"/>
      <c r="E3" s="257"/>
      <c r="F3" s="257"/>
      <c r="G3" s="257"/>
      <c r="H3" s="257"/>
    </row>
    <row r="4" spans="1:8" ht="41.25" thickBot="1">
      <c r="A4" s="48" t="s">
        <v>148</v>
      </c>
      <c r="B4" s="48" t="s">
        <v>121</v>
      </c>
      <c r="C4" s="48" t="s">
        <v>122</v>
      </c>
      <c r="D4" s="48" t="s">
        <v>149</v>
      </c>
      <c r="E4" s="48" t="s">
        <v>143</v>
      </c>
      <c r="F4" s="48" t="s">
        <v>123</v>
      </c>
    </row>
    <row r="5" spans="1:8">
      <c r="A5" s="95"/>
      <c r="B5" s="51"/>
      <c r="C5" s="52"/>
      <c r="D5" s="53"/>
      <c r="E5" s="53" t="s">
        <v>147</v>
      </c>
      <c r="F5" s="52"/>
      <c r="G5" s="43"/>
    </row>
    <row r="6" spans="1:8" ht="23.25" customHeight="1">
      <c r="A6" s="49" t="s">
        <v>129</v>
      </c>
      <c r="B6" s="54">
        <v>1</v>
      </c>
      <c r="C6" s="55" t="s">
        <v>5</v>
      </c>
      <c r="D6" s="56">
        <v>130000</v>
      </c>
      <c r="E6" s="56">
        <v>0</v>
      </c>
      <c r="F6" s="69" t="s">
        <v>125</v>
      </c>
    </row>
    <row r="7" spans="1:8">
      <c r="A7" s="49" t="s">
        <v>150</v>
      </c>
      <c r="B7" s="57">
        <v>2</v>
      </c>
      <c r="C7" s="58" t="s">
        <v>6</v>
      </c>
      <c r="D7" s="59">
        <v>5000</v>
      </c>
      <c r="E7" s="59">
        <v>0</v>
      </c>
      <c r="F7" s="71" t="s">
        <v>125</v>
      </c>
    </row>
    <row r="8" spans="1:8" ht="40.5">
      <c r="A8" s="49" t="s">
        <v>151</v>
      </c>
      <c r="B8" s="60">
        <v>3</v>
      </c>
      <c r="C8" s="58" t="s">
        <v>7</v>
      </c>
      <c r="D8" s="59">
        <v>10000</v>
      </c>
      <c r="E8" s="59">
        <v>0</v>
      </c>
      <c r="F8" s="71" t="s">
        <v>125</v>
      </c>
    </row>
    <row r="9" spans="1:8">
      <c r="A9" s="50"/>
      <c r="B9" s="57">
        <v>4</v>
      </c>
      <c r="C9" s="58" t="s">
        <v>8</v>
      </c>
      <c r="D9" s="59">
        <v>15000</v>
      </c>
      <c r="E9" s="59">
        <v>0</v>
      </c>
      <c r="F9" s="71" t="s">
        <v>125</v>
      </c>
    </row>
    <row r="10" spans="1:8">
      <c r="A10" s="50"/>
      <c r="B10" s="60">
        <v>5</v>
      </c>
      <c r="C10" s="58" t="s">
        <v>9</v>
      </c>
      <c r="D10" s="59">
        <v>50000</v>
      </c>
      <c r="E10" s="59">
        <v>0</v>
      </c>
      <c r="F10" s="71" t="s">
        <v>125</v>
      </c>
    </row>
    <row r="11" spans="1:8">
      <c r="A11" s="50"/>
      <c r="B11" s="57">
        <v>6</v>
      </c>
      <c r="C11" s="58" t="s">
        <v>10</v>
      </c>
      <c r="D11" s="59">
        <v>1050000</v>
      </c>
      <c r="E11" s="59">
        <v>519600</v>
      </c>
      <c r="F11" s="71" t="s">
        <v>126</v>
      </c>
    </row>
    <row r="12" spans="1:8">
      <c r="A12" s="50"/>
      <c r="B12" s="60">
        <v>7</v>
      </c>
      <c r="C12" s="58" t="s">
        <v>11</v>
      </c>
      <c r="D12" s="59">
        <v>30000</v>
      </c>
      <c r="E12" s="59">
        <v>0</v>
      </c>
      <c r="F12" s="71" t="s">
        <v>125</v>
      </c>
    </row>
    <row r="13" spans="1:8">
      <c r="A13" s="50"/>
      <c r="B13" s="57">
        <v>8</v>
      </c>
      <c r="C13" s="58" t="s">
        <v>12</v>
      </c>
      <c r="D13" s="59">
        <v>200000</v>
      </c>
      <c r="E13" s="59">
        <v>0</v>
      </c>
      <c r="F13" s="71" t="s">
        <v>125</v>
      </c>
    </row>
    <row r="14" spans="1:8">
      <c r="A14" s="50"/>
      <c r="B14" s="60">
        <v>9</v>
      </c>
      <c r="C14" s="58" t="s">
        <v>10</v>
      </c>
      <c r="D14" s="59">
        <v>102000</v>
      </c>
      <c r="E14" s="59">
        <v>51000</v>
      </c>
      <c r="F14" s="72" t="s">
        <v>126</v>
      </c>
    </row>
    <row r="15" spans="1:8">
      <c r="A15" s="50"/>
      <c r="B15" s="61">
        <v>10</v>
      </c>
      <c r="C15" s="62" t="s">
        <v>10</v>
      </c>
      <c r="D15" s="63">
        <v>420000</v>
      </c>
      <c r="E15" s="63">
        <v>210000</v>
      </c>
      <c r="F15" s="81" t="s">
        <v>126</v>
      </c>
    </row>
    <row r="16" spans="1:8" s="44" customFormat="1" ht="27.75" customHeight="1">
      <c r="A16" s="37"/>
      <c r="B16" s="37"/>
      <c r="C16" s="37" t="s">
        <v>118</v>
      </c>
      <c r="D16" s="46">
        <f>SUM(D6:D15)</f>
        <v>2012000</v>
      </c>
      <c r="E16" s="46">
        <f>SUM(E6:E15)</f>
        <v>780600</v>
      </c>
      <c r="F16" s="47"/>
    </row>
    <row r="17" spans="1:6" ht="23.25" customHeight="1">
      <c r="A17" s="66" t="s">
        <v>130</v>
      </c>
      <c r="B17" s="68">
        <v>1</v>
      </c>
      <c r="C17" s="55" t="s">
        <v>14</v>
      </c>
      <c r="D17" s="69">
        <v>10000</v>
      </c>
      <c r="E17" s="70">
        <v>0</v>
      </c>
      <c r="F17" s="69" t="s">
        <v>125</v>
      </c>
    </row>
    <row r="18" spans="1:6">
      <c r="A18" s="67" t="s">
        <v>145</v>
      </c>
      <c r="B18" s="57">
        <v>2</v>
      </c>
      <c r="C18" s="58" t="s">
        <v>15</v>
      </c>
      <c r="D18" s="71">
        <v>10000</v>
      </c>
      <c r="E18" s="72">
        <v>0</v>
      </c>
      <c r="F18" s="71" t="s">
        <v>125</v>
      </c>
    </row>
    <row r="19" spans="1:6" ht="24" customHeight="1">
      <c r="A19" s="67" t="s">
        <v>146</v>
      </c>
      <c r="B19" s="57">
        <v>3</v>
      </c>
      <c r="C19" s="58" t="s">
        <v>16</v>
      </c>
      <c r="D19" s="71">
        <v>5000</v>
      </c>
      <c r="E19" s="72">
        <v>0</v>
      </c>
      <c r="F19" s="71" t="s">
        <v>125</v>
      </c>
    </row>
    <row r="20" spans="1:6" ht="24.75" customHeight="1">
      <c r="A20" s="86"/>
      <c r="B20" s="61">
        <v>4</v>
      </c>
      <c r="C20" s="62" t="s">
        <v>16</v>
      </c>
      <c r="D20" s="79">
        <v>5000</v>
      </c>
      <c r="E20" s="81">
        <v>0</v>
      </c>
      <c r="F20" s="79" t="s">
        <v>125</v>
      </c>
    </row>
    <row r="21" spans="1:6" s="45" customFormat="1">
      <c r="A21" s="37"/>
      <c r="B21" s="37"/>
      <c r="C21" s="37" t="s">
        <v>119</v>
      </c>
      <c r="D21" s="46">
        <f>SUM(D17:D20)</f>
        <v>30000</v>
      </c>
      <c r="E21" s="46">
        <f>SUM(E17:E20)</f>
        <v>0</v>
      </c>
      <c r="F21" s="74"/>
    </row>
    <row r="22" spans="1:6" ht="26.25" customHeight="1">
      <c r="A22" s="73" t="s">
        <v>131</v>
      </c>
      <c r="B22" s="54">
        <v>1</v>
      </c>
      <c r="C22" s="55" t="s">
        <v>18</v>
      </c>
      <c r="D22" s="56">
        <v>100000</v>
      </c>
      <c r="E22" s="56">
        <v>0</v>
      </c>
      <c r="F22" s="69" t="s">
        <v>125</v>
      </c>
    </row>
    <row r="23" spans="1:6" ht="20.25" customHeight="1">
      <c r="A23" s="98" t="s">
        <v>152</v>
      </c>
      <c r="B23" s="60">
        <v>2</v>
      </c>
      <c r="C23" s="58" t="s">
        <v>19</v>
      </c>
      <c r="D23" s="59">
        <v>20000</v>
      </c>
      <c r="E23" s="59">
        <v>0</v>
      </c>
      <c r="F23" s="71" t="s">
        <v>125</v>
      </c>
    </row>
    <row r="24" spans="1:6">
      <c r="A24" s="49" t="s">
        <v>153</v>
      </c>
      <c r="B24" s="60">
        <v>3</v>
      </c>
      <c r="C24" s="58" t="s">
        <v>20</v>
      </c>
      <c r="D24" s="59">
        <v>25000</v>
      </c>
      <c r="E24" s="59">
        <v>0</v>
      </c>
      <c r="F24" s="71" t="s">
        <v>125</v>
      </c>
    </row>
    <row r="25" spans="1:6">
      <c r="A25" s="49" t="s">
        <v>154</v>
      </c>
      <c r="B25" s="75">
        <v>4</v>
      </c>
      <c r="C25" s="76" t="s">
        <v>21</v>
      </c>
      <c r="D25" s="77">
        <v>0</v>
      </c>
      <c r="E25" s="77">
        <v>0</v>
      </c>
      <c r="F25" s="78" t="s">
        <v>125</v>
      </c>
    </row>
    <row r="26" spans="1:6" s="45" customFormat="1" ht="27.75" customHeight="1">
      <c r="A26" s="37"/>
      <c r="B26" s="37"/>
      <c r="C26" s="37" t="s">
        <v>124</v>
      </c>
      <c r="D26" s="46">
        <f>SUM(D22:D25)</f>
        <v>145000</v>
      </c>
      <c r="E26" s="46">
        <f>SUM(E22:E25)</f>
        <v>0</v>
      </c>
      <c r="F26" s="74"/>
    </row>
    <row r="27" spans="1:6">
      <c r="A27" s="64" t="s">
        <v>127</v>
      </c>
      <c r="B27" s="54">
        <v>1</v>
      </c>
      <c r="C27" s="55" t="s">
        <v>66</v>
      </c>
      <c r="D27" s="56">
        <v>30000</v>
      </c>
      <c r="E27" s="56">
        <v>0</v>
      </c>
      <c r="F27" s="69" t="s">
        <v>125</v>
      </c>
    </row>
    <row r="28" spans="1:6">
      <c r="A28" s="49" t="s">
        <v>128</v>
      </c>
      <c r="B28" s="60">
        <v>2</v>
      </c>
      <c r="C28" s="58" t="s">
        <v>67</v>
      </c>
      <c r="D28" s="59">
        <v>0</v>
      </c>
      <c r="E28" s="59">
        <v>0</v>
      </c>
      <c r="F28" s="71" t="s">
        <v>125</v>
      </c>
    </row>
    <row r="29" spans="1:6">
      <c r="A29" s="50"/>
      <c r="B29" s="60">
        <v>3</v>
      </c>
      <c r="C29" s="58" t="s">
        <v>68</v>
      </c>
      <c r="D29" s="59">
        <v>0</v>
      </c>
      <c r="E29" s="59">
        <v>0</v>
      </c>
      <c r="F29" s="71" t="s">
        <v>125</v>
      </c>
    </row>
    <row r="30" spans="1:6">
      <c r="A30" s="50"/>
      <c r="B30" s="60">
        <v>4</v>
      </c>
      <c r="C30" s="58" t="s">
        <v>69</v>
      </c>
      <c r="D30" s="59">
        <v>150000</v>
      </c>
      <c r="E30" s="59">
        <v>0</v>
      </c>
      <c r="F30" s="71" t="s">
        <v>125</v>
      </c>
    </row>
    <row r="31" spans="1:6">
      <c r="A31" s="50"/>
      <c r="B31" s="60">
        <v>5</v>
      </c>
      <c r="C31" s="58" t="s">
        <v>70</v>
      </c>
      <c r="D31" s="59">
        <v>300000</v>
      </c>
      <c r="E31" s="59">
        <v>0</v>
      </c>
      <c r="F31" s="71" t="s">
        <v>125</v>
      </c>
    </row>
    <row r="32" spans="1:6">
      <c r="A32" s="65"/>
      <c r="B32" s="60">
        <v>6</v>
      </c>
      <c r="C32" s="62" t="s">
        <v>71</v>
      </c>
      <c r="D32" s="63">
        <v>19000</v>
      </c>
      <c r="E32" s="63">
        <v>5543.94</v>
      </c>
      <c r="F32" s="78" t="s">
        <v>126</v>
      </c>
    </row>
    <row r="33" spans="1:8" s="44" customFormat="1">
      <c r="A33" s="37"/>
      <c r="B33" s="37"/>
      <c r="C33" s="37" t="s">
        <v>137</v>
      </c>
      <c r="D33" s="46">
        <f>SUM(D27:D32)</f>
        <v>499000</v>
      </c>
      <c r="E33" s="46">
        <f>SUM(E27:E32)</f>
        <v>5543.94</v>
      </c>
      <c r="F33" s="74"/>
    </row>
    <row r="34" spans="1:8">
      <c r="A34" s="64" t="s">
        <v>155</v>
      </c>
      <c r="B34" s="54">
        <v>1</v>
      </c>
      <c r="C34" s="55" t="s">
        <v>23</v>
      </c>
      <c r="D34" s="56">
        <v>20000</v>
      </c>
      <c r="E34" s="56">
        <v>0</v>
      </c>
      <c r="F34" s="69" t="s">
        <v>125</v>
      </c>
    </row>
    <row r="35" spans="1:8">
      <c r="A35" s="49" t="s">
        <v>156</v>
      </c>
      <c r="B35" s="60">
        <v>2</v>
      </c>
      <c r="C35" s="58" t="s">
        <v>24</v>
      </c>
      <c r="D35" s="59">
        <v>60000</v>
      </c>
      <c r="E35" s="59">
        <v>21000</v>
      </c>
      <c r="F35" s="71" t="s">
        <v>126</v>
      </c>
    </row>
    <row r="36" spans="1:8">
      <c r="A36" s="49"/>
      <c r="B36" s="60">
        <v>3</v>
      </c>
      <c r="C36" s="58" t="s">
        <v>25</v>
      </c>
      <c r="D36" s="59">
        <v>15000</v>
      </c>
      <c r="E36" s="59">
        <v>0</v>
      </c>
      <c r="F36" s="71" t="s">
        <v>125</v>
      </c>
    </row>
    <row r="37" spans="1:8">
      <c r="A37" s="49"/>
      <c r="B37" s="60">
        <v>4</v>
      </c>
      <c r="C37" s="58" t="s">
        <v>26</v>
      </c>
      <c r="D37" s="59">
        <v>3213600</v>
      </c>
      <c r="E37" s="59">
        <v>1556200</v>
      </c>
      <c r="F37" s="71" t="s">
        <v>126</v>
      </c>
    </row>
    <row r="38" spans="1:8">
      <c r="A38" s="49"/>
      <c r="B38" s="60">
        <v>5</v>
      </c>
      <c r="C38" s="58" t="s">
        <v>27</v>
      </c>
      <c r="D38" s="59">
        <v>10000</v>
      </c>
      <c r="E38" s="59">
        <v>0</v>
      </c>
      <c r="F38" s="71" t="s">
        <v>125</v>
      </c>
    </row>
    <row r="39" spans="1:8" s="99" customFormat="1">
      <c r="A39" s="52"/>
      <c r="B39" s="75">
        <v>6</v>
      </c>
      <c r="C39" s="76" t="s">
        <v>28</v>
      </c>
      <c r="D39" s="77">
        <v>80000</v>
      </c>
      <c r="E39" s="77">
        <v>0</v>
      </c>
      <c r="F39" s="78" t="s">
        <v>125</v>
      </c>
    </row>
    <row r="40" spans="1:8" s="99" customFormat="1">
      <c r="A40" s="104"/>
      <c r="B40" s="54">
        <v>7</v>
      </c>
      <c r="C40" s="55" t="s">
        <v>29</v>
      </c>
      <c r="D40" s="56">
        <v>345700</v>
      </c>
      <c r="E40" s="56">
        <v>112326.48</v>
      </c>
      <c r="F40" s="69" t="s">
        <v>126</v>
      </c>
    </row>
    <row r="41" spans="1:8">
      <c r="A41" s="100"/>
      <c r="B41" s="60">
        <v>8</v>
      </c>
      <c r="C41" s="58" t="s">
        <v>30</v>
      </c>
      <c r="D41" s="59">
        <v>2000</v>
      </c>
      <c r="E41" s="59">
        <v>0</v>
      </c>
      <c r="F41" s="71" t="s">
        <v>125</v>
      </c>
      <c r="G41" s="7">
        <f>SUM(D34:D41)</f>
        <v>3746300</v>
      </c>
      <c r="H41" s="7">
        <f>SUM(E34:E41)</f>
        <v>1689526.48</v>
      </c>
    </row>
    <row r="42" spans="1:8">
      <c r="A42" s="49"/>
      <c r="B42" s="60">
        <v>9</v>
      </c>
      <c r="C42" s="58" t="s">
        <v>31</v>
      </c>
      <c r="D42" s="59">
        <v>117600</v>
      </c>
      <c r="E42" s="59">
        <v>54560</v>
      </c>
      <c r="F42" s="71" t="s">
        <v>126</v>
      </c>
    </row>
    <row r="43" spans="1:8">
      <c r="A43" s="49"/>
      <c r="B43" s="60">
        <v>10</v>
      </c>
      <c r="C43" s="58" t="s">
        <v>32</v>
      </c>
      <c r="D43" s="59">
        <v>584000</v>
      </c>
      <c r="E43" s="59">
        <v>286000</v>
      </c>
      <c r="F43" s="71" t="s">
        <v>126</v>
      </c>
    </row>
    <row r="44" spans="1:8">
      <c r="A44" s="50"/>
      <c r="B44" s="60">
        <v>11</v>
      </c>
      <c r="C44" s="58" t="s">
        <v>33</v>
      </c>
      <c r="D44" s="59">
        <v>4800</v>
      </c>
      <c r="E44" s="59">
        <v>0</v>
      </c>
      <c r="F44" s="71" t="s">
        <v>125</v>
      </c>
    </row>
    <row r="45" spans="1:8">
      <c r="A45" s="50"/>
      <c r="B45" s="60">
        <v>12</v>
      </c>
      <c r="C45" s="58" t="s">
        <v>34</v>
      </c>
      <c r="D45" s="59">
        <v>4800</v>
      </c>
      <c r="E45" s="59">
        <v>0</v>
      </c>
      <c r="F45" s="71" t="s">
        <v>125</v>
      </c>
    </row>
    <row r="46" spans="1:8">
      <c r="A46" s="50"/>
      <c r="B46" s="60">
        <v>13</v>
      </c>
      <c r="C46" s="58" t="s">
        <v>35</v>
      </c>
      <c r="D46" s="59">
        <v>7200</v>
      </c>
      <c r="E46" s="59">
        <v>0</v>
      </c>
      <c r="F46" s="71" t="s">
        <v>125</v>
      </c>
    </row>
    <row r="47" spans="1:8">
      <c r="A47" s="50"/>
      <c r="B47" s="60">
        <v>14</v>
      </c>
      <c r="C47" s="58" t="s">
        <v>36</v>
      </c>
      <c r="D47" s="59">
        <v>10400</v>
      </c>
      <c r="E47" s="59">
        <v>0</v>
      </c>
      <c r="F47" s="71" t="s">
        <v>125</v>
      </c>
    </row>
    <row r="48" spans="1:8">
      <c r="A48" s="50"/>
      <c r="B48" s="60">
        <v>15</v>
      </c>
      <c r="C48" s="58" t="s">
        <v>37</v>
      </c>
      <c r="D48" s="59">
        <v>40800</v>
      </c>
      <c r="E48" s="59">
        <v>19800</v>
      </c>
      <c r="F48" s="71" t="s">
        <v>126</v>
      </c>
    </row>
    <row r="49" spans="1:8">
      <c r="A49" s="50"/>
      <c r="B49" s="60">
        <v>16</v>
      </c>
      <c r="C49" s="58" t="s">
        <v>38</v>
      </c>
      <c r="D49" s="59">
        <v>128000</v>
      </c>
      <c r="E49" s="59">
        <v>30003</v>
      </c>
      <c r="F49" s="71" t="s">
        <v>126</v>
      </c>
    </row>
    <row r="50" spans="1:8">
      <c r="A50" s="50"/>
      <c r="B50" s="60">
        <v>17</v>
      </c>
      <c r="C50" s="58" t="s">
        <v>39</v>
      </c>
      <c r="D50" s="59">
        <v>10000</v>
      </c>
      <c r="E50" s="59">
        <v>0</v>
      </c>
      <c r="F50" s="71" t="s">
        <v>125</v>
      </c>
    </row>
    <row r="51" spans="1:8">
      <c r="A51" s="50"/>
      <c r="B51" s="60">
        <v>18</v>
      </c>
      <c r="C51" s="58" t="s">
        <v>40</v>
      </c>
      <c r="D51" s="59">
        <v>5000</v>
      </c>
      <c r="E51" s="59">
        <v>0</v>
      </c>
      <c r="F51" s="71" t="s">
        <v>125</v>
      </c>
    </row>
    <row r="52" spans="1:8">
      <c r="A52" s="90"/>
      <c r="B52" s="91">
        <v>19</v>
      </c>
      <c r="C52" s="58" t="s">
        <v>41</v>
      </c>
      <c r="D52" s="59">
        <v>200000</v>
      </c>
      <c r="E52" s="59">
        <v>0</v>
      </c>
      <c r="F52" s="71" t="s">
        <v>125</v>
      </c>
    </row>
    <row r="53" spans="1:8">
      <c r="A53" s="80"/>
      <c r="B53" s="60">
        <v>20</v>
      </c>
      <c r="C53" s="58" t="s">
        <v>42</v>
      </c>
      <c r="D53" s="59">
        <v>10000</v>
      </c>
      <c r="E53" s="59">
        <v>0</v>
      </c>
      <c r="F53" s="71" t="s">
        <v>125</v>
      </c>
    </row>
    <row r="54" spans="1:8">
      <c r="A54" s="80"/>
      <c r="B54" s="60">
        <v>21</v>
      </c>
      <c r="C54" s="58" t="s">
        <v>43</v>
      </c>
      <c r="D54" s="59">
        <v>10000</v>
      </c>
      <c r="E54" s="59">
        <v>0</v>
      </c>
      <c r="F54" s="71" t="s">
        <v>125</v>
      </c>
    </row>
    <row r="55" spans="1:8">
      <c r="A55" s="80"/>
      <c r="B55" s="60">
        <v>22</v>
      </c>
      <c r="C55" s="58" t="s">
        <v>44</v>
      </c>
      <c r="D55" s="59">
        <v>400000</v>
      </c>
      <c r="E55" s="59">
        <v>162400</v>
      </c>
      <c r="F55" s="71" t="s">
        <v>126</v>
      </c>
    </row>
    <row r="56" spans="1:8">
      <c r="A56" s="96"/>
      <c r="B56" s="75">
        <v>23</v>
      </c>
      <c r="C56" s="76" t="s">
        <v>45</v>
      </c>
      <c r="D56" s="77">
        <v>20000</v>
      </c>
      <c r="E56" s="77">
        <v>0</v>
      </c>
      <c r="F56" s="78" t="s">
        <v>125</v>
      </c>
    </row>
    <row r="57" spans="1:8" ht="81">
      <c r="A57" s="64" t="s">
        <v>22</v>
      </c>
      <c r="B57" s="54">
        <v>24</v>
      </c>
      <c r="C57" s="55" t="s">
        <v>46</v>
      </c>
      <c r="D57" s="56">
        <v>13000</v>
      </c>
      <c r="E57" s="56">
        <v>0</v>
      </c>
      <c r="F57" s="69" t="s">
        <v>125</v>
      </c>
    </row>
    <row r="58" spans="1:8">
      <c r="A58" s="49"/>
      <c r="B58" s="60">
        <v>25</v>
      </c>
      <c r="C58" s="58" t="s">
        <v>47</v>
      </c>
      <c r="D58" s="59">
        <v>0</v>
      </c>
      <c r="E58" s="59">
        <v>0</v>
      </c>
      <c r="F58" s="72" t="s">
        <v>136</v>
      </c>
    </row>
    <row r="59" spans="1:8" s="93" customFormat="1">
      <c r="A59" s="50"/>
      <c r="B59" s="60">
        <v>26</v>
      </c>
      <c r="C59" s="58" t="s">
        <v>48</v>
      </c>
      <c r="D59" s="59">
        <v>5000</v>
      </c>
      <c r="E59" s="59">
        <v>0</v>
      </c>
      <c r="F59" s="71" t="s">
        <v>125</v>
      </c>
      <c r="G59" s="92">
        <f>SUM(D42:D59)</f>
        <v>1570600</v>
      </c>
      <c r="H59" s="92">
        <f>SUM(E42:E59)</f>
        <v>552763</v>
      </c>
    </row>
    <row r="60" spans="1:8" s="94" customFormat="1">
      <c r="A60" s="80"/>
      <c r="B60" s="60">
        <v>27</v>
      </c>
      <c r="C60" s="58" t="s">
        <v>49</v>
      </c>
      <c r="D60" s="59">
        <v>5000</v>
      </c>
      <c r="E60" s="59">
        <v>0</v>
      </c>
      <c r="F60" s="71" t="s">
        <v>125</v>
      </c>
    </row>
    <row r="61" spans="1:8">
      <c r="A61" s="80"/>
      <c r="B61" s="60">
        <v>28</v>
      </c>
      <c r="C61" s="58" t="s">
        <v>50</v>
      </c>
      <c r="D61" s="59">
        <v>5000</v>
      </c>
      <c r="E61" s="59">
        <v>0</v>
      </c>
      <c r="F61" s="71" t="s">
        <v>125</v>
      </c>
    </row>
    <row r="62" spans="1:8">
      <c r="A62" s="50"/>
      <c r="B62" s="60">
        <v>29</v>
      </c>
      <c r="C62" s="58" t="s">
        <v>51</v>
      </c>
      <c r="D62" s="59">
        <v>2000</v>
      </c>
      <c r="E62" s="59">
        <v>0</v>
      </c>
      <c r="F62" s="71" t="s">
        <v>125</v>
      </c>
    </row>
    <row r="63" spans="1:8">
      <c r="A63" s="50"/>
      <c r="B63" s="60">
        <v>30</v>
      </c>
      <c r="C63" s="58" t="s">
        <v>52</v>
      </c>
      <c r="D63" s="59">
        <v>1000</v>
      </c>
      <c r="E63" s="59">
        <v>0</v>
      </c>
      <c r="F63" s="71" t="s">
        <v>125</v>
      </c>
    </row>
    <row r="64" spans="1:8" ht="23.25" customHeight="1">
      <c r="A64" s="49"/>
      <c r="B64" s="60">
        <v>31</v>
      </c>
      <c r="C64" s="58" t="s">
        <v>53</v>
      </c>
      <c r="D64" s="59">
        <v>20000</v>
      </c>
      <c r="E64" s="59">
        <v>8375</v>
      </c>
      <c r="F64" s="71" t="s">
        <v>126</v>
      </c>
    </row>
    <row r="65" spans="1:8">
      <c r="A65" s="49"/>
      <c r="B65" s="60">
        <v>32</v>
      </c>
      <c r="C65" s="58" t="s">
        <v>54</v>
      </c>
      <c r="D65" s="59">
        <v>10000</v>
      </c>
      <c r="E65" s="59">
        <v>0</v>
      </c>
      <c r="F65" s="71" t="s">
        <v>125</v>
      </c>
    </row>
    <row r="66" spans="1:8">
      <c r="A66" s="49"/>
      <c r="B66" s="60">
        <v>33</v>
      </c>
      <c r="C66" s="58" t="s">
        <v>55</v>
      </c>
      <c r="D66" s="59">
        <v>7320000</v>
      </c>
      <c r="E66" s="59">
        <v>3519300</v>
      </c>
      <c r="F66" s="71" t="s">
        <v>126</v>
      </c>
    </row>
    <row r="67" spans="1:8" ht="25.5" customHeight="1">
      <c r="A67" s="50"/>
      <c r="B67" s="60">
        <v>34</v>
      </c>
      <c r="C67" s="58" t="s">
        <v>56</v>
      </c>
      <c r="D67" s="59">
        <v>30000</v>
      </c>
      <c r="E67" s="59">
        <v>0</v>
      </c>
      <c r="F67" s="71" t="s">
        <v>125</v>
      </c>
    </row>
    <row r="68" spans="1:8">
      <c r="A68" s="50"/>
      <c r="B68" s="60">
        <v>35</v>
      </c>
      <c r="C68" s="58" t="s">
        <v>53</v>
      </c>
      <c r="D68" s="59">
        <v>20000</v>
      </c>
      <c r="E68" s="59">
        <v>8375</v>
      </c>
      <c r="F68" s="71" t="s">
        <v>126</v>
      </c>
    </row>
    <row r="69" spans="1:8">
      <c r="A69" s="50"/>
      <c r="B69" s="60">
        <v>36</v>
      </c>
      <c r="C69" s="58" t="s">
        <v>57</v>
      </c>
      <c r="D69" s="59">
        <v>20000</v>
      </c>
      <c r="E69" s="59">
        <v>0</v>
      </c>
      <c r="F69" s="71" t="s">
        <v>125</v>
      </c>
    </row>
    <row r="70" spans="1:8">
      <c r="A70" s="65"/>
      <c r="B70" s="83">
        <v>37</v>
      </c>
      <c r="C70" s="76" t="s">
        <v>58</v>
      </c>
      <c r="D70" s="77">
        <v>20000</v>
      </c>
      <c r="E70" s="77">
        <v>2700</v>
      </c>
      <c r="F70" s="78" t="s">
        <v>126</v>
      </c>
    </row>
    <row r="71" spans="1:8" s="88" customFormat="1" ht="26.25" customHeight="1">
      <c r="A71" s="101"/>
      <c r="B71" s="37"/>
      <c r="C71" s="101" t="s">
        <v>138</v>
      </c>
      <c r="D71" s="102">
        <f>G71+G59+G41</f>
        <v>12769900</v>
      </c>
      <c r="E71" s="102">
        <f>H71+H59+H41</f>
        <v>5781039.4800000004</v>
      </c>
      <c r="F71" s="103"/>
      <c r="G71" s="87">
        <f>SUM(D60:D70)</f>
        <v>7453000</v>
      </c>
      <c r="H71" s="87">
        <f>SUM(E60:E70)</f>
        <v>3538750</v>
      </c>
    </row>
    <row r="72" spans="1:8">
      <c r="A72" s="64" t="s">
        <v>132</v>
      </c>
      <c r="B72" s="54">
        <v>1</v>
      </c>
      <c r="C72" s="55" t="s">
        <v>60</v>
      </c>
      <c r="D72" s="56">
        <v>770000</v>
      </c>
      <c r="E72" s="56">
        <v>242648.5</v>
      </c>
      <c r="F72" s="69" t="s">
        <v>126</v>
      </c>
    </row>
    <row r="73" spans="1:8">
      <c r="A73" s="49" t="s">
        <v>133</v>
      </c>
      <c r="B73" s="60">
        <v>2</v>
      </c>
      <c r="C73" s="58" t="s">
        <v>61</v>
      </c>
      <c r="D73" s="59">
        <v>30000</v>
      </c>
      <c r="E73" s="59">
        <v>0</v>
      </c>
      <c r="F73" s="71" t="s">
        <v>125</v>
      </c>
    </row>
    <row r="74" spans="1:8">
      <c r="A74" s="49" t="s">
        <v>134</v>
      </c>
      <c r="B74" s="60">
        <v>3</v>
      </c>
      <c r="C74" s="58" t="s">
        <v>62</v>
      </c>
      <c r="D74" s="59">
        <v>35000</v>
      </c>
      <c r="E74" s="59">
        <v>0</v>
      </c>
      <c r="F74" s="71" t="s">
        <v>125</v>
      </c>
    </row>
    <row r="75" spans="1:8">
      <c r="A75" s="49" t="s">
        <v>135</v>
      </c>
      <c r="B75" s="60">
        <v>4</v>
      </c>
      <c r="C75" s="58" t="s">
        <v>63</v>
      </c>
      <c r="D75" s="59">
        <v>10000</v>
      </c>
      <c r="E75" s="59">
        <v>0</v>
      </c>
      <c r="F75" s="71" t="s">
        <v>125</v>
      </c>
    </row>
    <row r="76" spans="1:8">
      <c r="A76" s="65"/>
      <c r="B76" s="60">
        <v>5</v>
      </c>
      <c r="C76" s="76" t="s">
        <v>64</v>
      </c>
      <c r="D76" s="77">
        <v>28000</v>
      </c>
      <c r="E76" s="77">
        <v>19180</v>
      </c>
      <c r="F76" s="78" t="s">
        <v>126</v>
      </c>
    </row>
    <row r="77" spans="1:8" ht="22.5" customHeight="1">
      <c r="A77" s="82" t="s">
        <v>72</v>
      </c>
      <c r="B77" s="82"/>
      <c r="C77" s="84" t="s">
        <v>140</v>
      </c>
      <c r="D77" s="89">
        <f>SUM(D72:D76)</f>
        <v>873000</v>
      </c>
      <c r="E77" s="89">
        <f>SUM(E72:E76)</f>
        <v>261828.5</v>
      </c>
      <c r="F77" s="85"/>
    </row>
    <row r="78" spans="1:8" ht="22.5" customHeight="1">
      <c r="A78" s="82" t="s">
        <v>72</v>
      </c>
      <c r="B78" s="82"/>
      <c r="C78" s="84" t="s">
        <v>141</v>
      </c>
      <c r="D78" s="89">
        <f>D77+D71+D33+D26+D21+D16</f>
        <v>16328900</v>
      </c>
      <c r="E78" s="89">
        <f>E77+E71+E33+E26+E21+E16</f>
        <v>6829011.9200000009</v>
      </c>
      <c r="F78" s="85"/>
    </row>
  </sheetData>
  <mergeCells count="2">
    <mergeCell ref="A2:H2"/>
    <mergeCell ref="A3:H3"/>
  </mergeCells>
  <printOptions horizontalCentered="1"/>
  <pageMargins left="0" right="0" top="0.74803149606299213" bottom="0.74803149606299213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38528-2C91-4938-AF73-78771D4523F7}">
  <dimension ref="A1:J80"/>
  <sheetViews>
    <sheetView topLeftCell="A76" workbookViewId="0">
      <selection activeCell="C83" sqref="C83"/>
    </sheetView>
  </sheetViews>
  <sheetFormatPr defaultRowHeight="20.25"/>
  <cols>
    <col min="1" max="1" width="6.125" style="1" customWidth="1"/>
    <col min="2" max="2" width="53.75" style="1" customWidth="1"/>
    <col min="3" max="3" width="10.125" style="1" customWidth="1"/>
    <col min="4" max="4" width="11.125" style="1" customWidth="1"/>
    <col min="5" max="5" width="10.75" style="1" customWidth="1"/>
    <col min="6" max="6" width="11.875" style="1" customWidth="1"/>
    <col min="7" max="7" width="11.375" style="1" customWidth="1"/>
    <col min="8" max="8" width="10.75" style="1" customWidth="1"/>
    <col min="9" max="9" width="9.75" style="1" bestFit="1" customWidth="1"/>
    <col min="10" max="10" width="13.375" style="1" customWidth="1"/>
    <col min="11" max="16384" width="9" style="1"/>
  </cols>
  <sheetData>
    <row r="1" spans="1:10">
      <c r="A1" s="198" t="s">
        <v>277</v>
      </c>
    </row>
    <row r="2" spans="1:10" s="44" customFormat="1">
      <c r="A2" s="198" t="s">
        <v>278</v>
      </c>
      <c r="B2" s="196"/>
      <c r="C2" s="196"/>
      <c r="D2" s="196"/>
      <c r="E2" s="196"/>
      <c r="F2" s="196"/>
      <c r="G2" s="196"/>
      <c r="H2" s="196"/>
      <c r="I2" s="196"/>
      <c r="J2" s="196"/>
    </row>
    <row r="3" spans="1:10" s="44" customFormat="1">
      <c r="A3" s="199" t="s">
        <v>279</v>
      </c>
      <c r="B3" s="196"/>
      <c r="C3" s="196"/>
      <c r="D3" s="196"/>
      <c r="E3" s="196"/>
      <c r="F3" s="196"/>
      <c r="G3" s="196"/>
      <c r="H3" s="196"/>
      <c r="I3" s="196"/>
      <c r="J3" s="196"/>
    </row>
    <row r="4" spans="1:10" s="44" customFormat="1">
      <c r="A4" s="197"/>
      <c r="B4" s="199" t="s">
        <v>280</v>
      </c>
      <c r="C4" s="197"/>
      <c r="D4" s="197"/>
      <c r="E4" s="197"/>
      <c r="F4" s="197"/>
      <c r="G4" s="197"/>
      <c r="H4" s="197"/>
      <c r="I4" s="197"/>
      <c r="J4" s="197"/>
    </row>
    <row r="5" spans="1:10">
      <c r="A5" s="258" t="s">
        <v>121</v>
      </c>
      <c r="B5" s="258" t="s">
        <v>122</v>
      </c>
      <c r="C5" s="261" t="s">
        <v>281</v>
      </c>
      <c r="D5" s="262"/>
      <c r="E5" s="263"/>
      <c r="F5" s="48"/>
      <c r="G5" s="48"/>
      <c r="H5" s="48"/>
      <c r="I5" s="206"/>
    </row>
    <row r="6" spans="1:10">
      <c r="A6" s="259"/>
      <c r="B6" s="260"/>
      <c r="C6" s="64" t="s">
        <v>282</v>
      </c>
      <c r="D6" s="64" t="s">
        <v>284</v>
      </c>
      <c r="E6" s="64" t="s">
        <v>285</v>
      </c>
      <c r="F6" s="202" t="s">
        <v>81</v>
      </c>
      <c r="G6" s="202" t="s">
        <v>81</v>
      </c>
      <c r="H6" s="49" t="s">
        <v>81</v>
      </c>
      <c r="I6" s="207"/>
    </row>
    <row r="7" spans="1:10">
      <c r="A7" s="200"/>
      <c r="B7" s="201"/>
      <c r="C7" s="52" t="s">
        <v>283</v>
      </c>
      <c r="D7" s="52" t="s">
        <v>282</v>
      </c>
      <c r="E7" s="52" t="s">
        <v>282</v>
      </c>
      <c r="F7" s="202" t="s">
        <v>286</v>
      </c>
      <c r="G7" s="202" t="s">
        <v>287</v>
      </c>
      <c r="H7" s="49" t="s">
        <v>3</v>
      </c>
      <c r="I7" s="207"/>
    </row>
    <row r="8" spans="1:10" ht="23.25" customHeight="1">
      <c r="A8" s="54">
        <v>1</v>
      </c>
      <c r="B8" s="55" t="s">
        <v>5</v>
      </c>
      <c r="C8" s="203"/>
      <c r="D8" s="203"/>
      <c r="E8" s="203" t="s">
        <v>288</v>
      </c>
      <c r="F8" s="56">
        <v>130000</v>
      </c>
      <c r="G8" s="56">
        <v>0</v>
      </c>
      <c r="H8" s="69" t="s">
        <v>125</v>
      </c>
      <c r="I8" s="208"/>
    </row>
    <row r="9" spans="1:10" ht="40.5">
      <c r="A9" s="57">
        <v>2</v>
      </c>
      <c r="B9" s="58" t="s">
        <v>6</v>
      </c>
      <c r="D9" s="203"/>
      <c r="E9" s="203" t="s">
        <v>288</v>
      </c>
      <c r="F9" s="59">
        <v>5000</v>
      </c>
      <c r="G9" s="59">
        <v>0</v>
      </c>
      <c r="H9" s="71" t="s">
        <v>125</v>
      </c>
      <c r="I9" s="208"/>
    </row>
    <row r="10" spans="1:10" ht="60.75">
      <c r="A10" s="60">
        <v>3</v>
      </c>
      <c r="B10" s="58" t="s">
        <v>7</v>
      </c>
      <c r="C10" s="58"/>
      <c r="D10" s="203"/>
      <c r="E10" s="203" t="s">
        <v>288</v>
      </c>
      <c r="F10" s="59">
        <v>10000</v>
      </c>
      <c r="G10" s="59">
        <v>0</v>
      </c>
      <c r="H10" s="71" t="s">
        <v>125</v>
      </c>
      <c r="I10" s="208"/>
    </row>
    <row r="11" spans="1:10" ht="40.5">
      <c r="A11" s="57">
        <v>4</v>
      </c>
      <c r="B11" s="58" t="s">
        <v>8</v>
      </c>
      <c r="C11" s="58"/>
      <c r="D11" s="58"/>
      <c r="E11" s="203" t="s">
        <v>288</v>
      </c>
      <c r="F11" s="59">
        <v>15000</v>
      </c>
      <c r="G11" s="59">
        <v>0</v>
      </c>
      <c r="H11" s="71" t="s">
        <v>125</v>
      </c>
      <c r="I11" s="208"/>
    </row>
    <row r="12" spans="1:10" ht="40.5">
      <c r="A12" s="60">
        <v>5</v>
      </c>
      <c r="B12" s="58" t="s">
        <v>9</v>
      </c>
      <c r="C12" s="58"/>
      <c r="D12" s="58"/>
      <c r="E12" s="203" t="s">
        <v>288</v>
      </c>
      <c r="F12" s="59">
        <v>50000</v>
      </c>
      <c r="G12" s="59">
        <v>0</v>
      </c>
      <c r="H12" s="71" t="s">
        <v>125</v>
      </c>
      <c r="I12" s="208"/>
    </row>
    <row r="13" spans="1:10" ht="40.5">
      <c r="A13" s="57">
        <v>6</v>
      </c>
      <c r="B13" s="58" t="s">
        <v>10</v>
      </c>
      <c r="C13" s="58" t="s">
        <v>288</v>
      </c>
      <c r="D13" s="58"/>
      <c r="E13" s="58"/>
      <c r="F13" s="59">
        <v>1050000</v>
      </c>
      <c r="G13" s="59">
        <v>519600</v>
      </c>
      <c r="H13" s="71" t="s">
        <v>126</v>
      </c>
      <c r="I13" s="208"/>
    </row>
    <row r="14" spans="1:10" ht="27" customHeight="1">
      <c r="A14" s="60">
        <v>7</v>
      </c>
      <c r="B14" s="58" t="s">
        <v>11</v>
      </c>
      <c r="C14" s="58"/>
      <c r="D14" s="58"/>
      <c r="E14" s="58" t="s">
        <v>288</v>
      </c>
      <c r="F14" s="59">
        <v>30000</v>
      </c>
      <c r="G14" s="59">
        <v>0</v>
      </c>
      <c r="H14" s="71" t="s">
        <v>125</v>
      </c>
      <c r="I14" s="208"/>
    </row>
    <row r="15" spans="1:10" ht="40.5">
      <c r="A15" s="57">
        <v>8</v>
      </c>
      <c r="B15" s="58" t="s">
        <v>12</v>
      </c>
      <c r="C15" s="58"/>
      <c r="D15" s="58"/>
      <c r="E15" s="58" t="s">
        <v>288</v>
      </c>
      <c r="F15" s="59">
        <v>200000</v>
      </c>
      <c r="G15" s="59">
        <v>0</v>
      </c>
      <c r="H15" s="71" t="s">
        <v>125</v>
      </c>
      <c r="I15" s="208"/>
    </row>
    <row r="16" spans="1:10" ht="40.5">
      <c r="A16" s="60">
        <v>9</v>
      </c>
      <c r="B16" s="58" t="s">
        <v>10</v>
      </c>
      <c r="C16" s="58" t="s">
        <v>288</v>
      </c>
      <c r="D16" s="58"/>
      <c r="E16" s="58"/>
      <c r="F16" s="59">
        <v>102000</v>
      </c>
      <c r="G16" s="59">
        <v>51000</v>
      </c>
      <c r="H16" s="72" t="s">
        <v>126</v>
      </c>
      <c r="I16" s="208"/>
    </row>
    <row r="17" spans="1:9" ht="40.5">
      <c r="A17" s="61">
        <v>10</v>
      </c>
      <c r="B17" s="62" t="s">
        <v>10</v>
      </c>
      <c r="C17" s="58" t="s">
        <v>288</v>
      </c>
      <c r="D17" s="62"/>
      <c r="E17" s="62"/>
      <c r="F17" s="63">
        <v>420000</v>
      </c>
      <c r="G17" s="63">
        <v>210000</v>
      </c>
      <c r="H17" s="81" t="s">
        <v>126</v>
      </c>
      <c r="I17" s="208"/>
    </row>
    <row r="18" spans="1:9" s="44" customFormat="1" ht="27.75" customHeight="1">
      <c r="A18" s="37"/>
      <c r="B18" s="37" t="s">
        <v>118</v>
      </c>
      <c r="C18" s="37"/>
      <c r="D18" s="37"/>
      <c r="E18" s="37"/>
      <c r="F18" s="46">
        <f>SUM(F8:F17)</f>
        <v>2012000</v>
      </c>
      <c r="G18" s="46">
        <f>SUM(G8:G17)</f>
        <v>780600</v>
      </c>
      <c r="H18" s="47"/>
      <c r="I18" s="209"/>
    </row>
    <row r="19" spans="1:9" ht="23.25" customHeight="1">
      <c r="A19" s="68">
        <v>1</v>
      </c>
      <c r="B19" s="55" t="s">
        <v>14</v>
      </c>
      <c r="C19" s="55"/>
      <c r="D19" s="55"/>
      <c r="E19" s="58" t="s">
        <v>288</v>
      </c>
      <c r="F19" s="69">
        <v>10000</v>
      </c>
      <c r="G19" s="70">
        <v>0</v>
      </c>
      <c r="H19" s="69" t="s">
        <v>125</v>
      </c>
      <c r="I19" s="208"/>
    </row>
    <row r="20" spans="1:9" ht="40.5">
      <c r="A20" s="57">
        <v>2</v>
      </c>
      <c r="B20" s="58" t="s">
        <v>15</v>
      </c>
      <c r="C20" s="58"/>
      <c r="D20" s="58"/>
      <c r="E20" s="58" t="s">
        <v>288</v>
      </c>
      <c r="F20" s="71">
        <v>10000</v>
      </c>
      <c r="G20" s="72">
        <v>0</v>
      </c>
      <c r="H20" s="71" t="s">
        <v>125</v>
      </c>
      <c r="I20" s="208"/>
    </row>
    <row r="21" spans="1:9" ht="24" customHeight="1">
      <c r="A21" s="57">
        <v>3</v>
      </c>
      <c r="B21" s="58" t="s">
        <v>16</v>
      </c>
      <c r="C21" s="58"/>
      <c r="D21" s="58"/>
      <c r="E21" s="58" t="s">
        <v>288</v>
      </c>
      <c r="F21" s="71">
        <v>5000</v>
      </c>
      <c r="G21" s="72">
        <v>0</v>
      </c>
      <c r="H21" s="71" t="s">
        <v>125</v>
      </c>
      <c r="I21" s="208"/>
    </row>
    <row r="22" spans="1:9" ht="24.75" customHeight="1">
      <c r="A22" s="61">
        <v>4</v>
      </c>
      <c r="B22" s="62" t="s">
        <v>16</v>
      </c>
      <c r="C22" s="62"/>
      <c r="D22" s="62"/>
      <c r="E22" s="58" t="s">
        <v>288</v>
      </c>
      <c r="F22" s="79">
        <v>5000</v>
      </c>
      <c r="G22" s="81">
        <v>0</v>
      </c>
      <c r="H22" s="79" t="s">
        <v>125</v>
      </c>
      <c r="I22" s="208"/>
    </row>
    <row r="23" spans="1:9" s="45" customFormat="1">
      <c r="A23" s="37"/>
      <c r="B23" s="37" t="s">
        <v>119</v>
      </c>
      <c r="C23" s="37"/>
      <c r="D23" s="37"/>
      <c r="E23" s="37"/>
      <c r="F23" s="46">
        <f>SUM(F19:F22)</f>
        <v>30000</v>
      </c>
      <c r="G23" s="46">
        <f>SUM(G19:G22)</f>
        <v>0</v>
      </c>
      <c r="H23" s="74"/>
      <c r="I23" s="210"/>
    </row>
    <row r="24" spans="1:9" ht="26.25" customHeight="1">
      <c r="A24" s="54">
        <v>1</v>
      </c>
      <c r="B24" s="55" t="s">
        <v>18</v>
      </c>
      <c r="C24" s="55"/>
      <c r="D24" s="55"/>
      <c r="E24" s="58" t="s">
        <v>288</v>
      </c>
      <c r="F24" s="56">
        <v>100000</v>
      </c>
      <c r="G24" s="56">
        <v>0</v>
      </c>
      <c r="H24" s="69" t="s">
        <v>125</v>
      </c>
      <c r="I24" s="208"/>
    </row>
    <row r="25" spans="1:9" ht="20.25" customHeight="1">
      <c r="A25" s="60">
        <v>2</v>
      </c>
      <c r="B25" s="58" t="s">
        <v>19</v>
      </c>
      <c r="C25" s="58"/>
      <c r="D25" s="58"/>
      <c r="E25" s="58" t="s">
        <v>288</v>
      </c>
      <c r="F25" s="59">
        <v>20000</v>
      </c>
      <c r="G25" s="59">
        <v>0</v>
      </c>
      <c r="H25" s="71" t="s">
        <v>125</v>
      </c>
      <c r="I25" s="208"/>
    </row>
    <row r="26" spans="1:9" ht="40.5">
      <c r="A26" s="60">
        <v>3</v>
      </c>
      <c r="B26" s="58" t="s">
        <v>20</v>
      </c>
      <c r="C26" s="58"/>
      <c r="D26" s="58"/>
      <c r="E26" s="58" t="s">
        <v>288</v>
      </c>
      <c r="F26" s="59">
        <v>25000</v>
      </c>
      <c r="G26" s="59">
        <v>0</v>
      </c>
      <c r="H26" s="71" t="s">
        <v>125</v>
      </c>
      <c r="I26" s="208"/>
    </row>
    <row r="27" spans="1:9" ht="40.5">
      <c r="A27" s="75">
        <v>4</v>
      </c>
      <c r="B27" s="76" t="s">
        <v>21</v>
      </c>
      <c r="C27" s="76"/>
      <c r="D27" s="76"/>
      <c r="E27" s="58" t="s">
        <v>288</v>
      </c>
      <c r="F27" s="77">
        <v>0</v>
      </c>
      <c r="G27" s="77">
        <v>0</v>
      </c>
      <c r="H27" s="78" t="s">
        <v>125</v>
      </c>
      <c r="I27" s="208"/>
    </row>
    <row r="28" spans="1:9" s="45" customFormat="1" ht="42" customHeight="1">
      <c r="A28" s="37"/>
      <c r="B28" s="37" t="s">
        <v>124</v>
      </c>
      <c r="C28" s="37"/>
      <c r="D28" s="37"/>
      <c r="E28" s="37"/>
      <c r="F28" s="46">
        <f>SUM(F24:F27)</f>
        <v>145000</v>
      </c>
      <c r="G28" s="46">
        <f>SUM(G24:G27)</f>
        <v>0</v>
      </c>
      <c r="H28" s="74"/>
      <c r="I28" s="210"/>
    </row>
    <row r="29" spans="1:9" ht="40.5">
      <c r="A29" s="54">
        <v>1</v>
      </c>
      <c r="B29" s="55" t="s">
        <v>66</v>
      </c>
      <c r="C29" s="55"/>
      <c r="D29" s="55"/>
      <c r="E29" s="58" t="s">
        <v>288</v>
      </c>
      <c r="F29" s="56">
        <v>30000</v>
      </c>
      <c r="G29" s="56">
        <v>0</v>
      </c>
      <c r="H29" s="69" t="s">
        <v>125</v>
      </c>
      <c r="I29" s="208"/>
    </row>
    <row r="30" spans="1:9" ht="40.5">
      <c r="A30" s="60">
        <v>2</v>
      </c>
      <c r="B30" s="58" t="s">
        <v>67</v>
      </c>
      <c r="C30" s="58"/>
      <c r="D30" s="58"/>
      <c r="E30" s="58" t="s">
        <v>288</v>
      </c>
      <c r="F30" s="59">
        <v>0</v>
      </c>
      <c r="G30" s="59">
        <v>0</v>
      </c>
      <c r="H30" s="71" t="s">
        <v>125</v>
      </c>
      <c r="I30" s="208"/>
    </row>
    <row r="31" spans="1:9" ht="40.5">
      <c r="A31" s="60">
        <v>3</v>
      </c>
      <c r="B31" s="58" t="s">
        <v>68</v>
      </c>
      <c r="C31" s="58"/>
      <c r="D31" s="58"/>
      <c r="E31" s="58" t="s">
        <v>288</v>
      </c>
      <c r="F31" s="59">
        <v>0</v>
      </c>
      <c r="G31" s="59">
        <v>0</v>
      </c>
      <c r="H31" s="71" t="s">
        <v>125</v>
      </c>
      <c r="I31" s="208"/>
    </row>
    <row r="32" spans="1:9" ht="40.5">
      <c r="A32" s="60">
        <v>4</v>
      </c>
      <c r="B32" s="58" t="s">
        <v>69</v>
      </c>
      <c r="C32" s="58"/>
      <c r="D32" s="58"/>
      <c r="E32" s="58" t="s">
        <v>288</v>
      </c>
      <c r="F32" s="59">
        <v>150000</v>
      </c>
      <c r="G32" s="59">
        <v>0</v>
      </c>
      <c r="H32" s="71" t="s">
        <v>125</v>
      </c>
      <c r="I32" s="208"/>
    </row>
    <row r="33" spans="1:10" ht="40.5">
      <c r="A33" s="60">
        <v>5</v>
      </c>
      <c r="B33" s="58" t="s">
        <v>70</v>
      </c>
      <c r="C33" s="58"/>
      <c r="D33" s="58"/>
      <c r="E33" s="58" t="s">
        <v>288</v>
      </c>
      <c r="F33" s="59">
        <v>300000</v>
      </c>
      <c r="G33" s="59">
        <v>0</v>
      </c>
      <c r="H33" s="71" t="s">
        <v>125</v>
      </c>
      <c r="I33" s="208"/>
    </row>
    <row r="34" spans="1:10" ht="40.5">
      <c r="A34" s="60">
        <v>6</v>
      </c>
      <c r="B34" s="62" t="s">
        <v>71</v>
      </c>
      <c r="C34" s="58" t="s">
        <v>288</v>
      </c>
      <c r="D34" s="62"/>
      <c r="E34" s="62"/>
      <c r="F34" s="63">
        <v>19000</v>
      </c>
      <c r="G34" s="63">
        <v>5543.94</v>
      </c>
      <c r="H34" s="78" t="s">
        <v>126</v>
      </c>
      <c r="I34" s="208"/>
    </row>
    <row r="35" spans="1:10" s="44" customFormat="1">
      <c r="A35" s="37"/>
      <c r="B35" s="37" t="s">
        <v>137</v>
      </c>
      <c r="C35" s="37"/>
      <c r="D35" s="37"/>
      <c r="E35" s="37"/>
      <c r="F35" s="46">
        <f>SUM(F29:F34)</f>
        <v>499000</v>
      </c>
      <c r="G35" s="46">
        <f>SUM(G29:G34)</f>
        <v>5543.94</v>
      </c>
      <c r="H35" s="74"/>
      <c r="I35" s="209"/>
    </row>
    <row r="36" spans="1:10" ht="40.5">
      <c r="A36" s="54">
        <v>1</v>
      </c>
      <c r="B36" s="55" t="s">
        <v>23</v>
      </c>
      <c r="C36" s="55"/>
      <c r="D36" s="55"/>
      <c r="E36" s="58" t="s">
        <v>288</v>
      </c>
      <c r="F36" s="56">
        <v>20000</v>
      </c>
      <c r="G36" s="56">
        <v>0</v>
      </c>
      <c r="H36" s="69" t="s">
        <v>125</v>
      </c>
      <c r="I36" s="208"/>
    </row>
    <row r="37" spans="1:10" ht="40.5">
      <c r="A37" s="60">
        <v>2</v>
      </c>
      <c r="B37" s="58" t="s">
        <v>24</v>
      </c>
      <c r="C37" s="58" t="s">
        <v>288</v>
      </c>
      <c r="D37" s="58"/>
      <c r="E37" s="58"/>
      <c r="F37" s="59">
        <v>60000</v>
      </c>
      <c r="G37" s="59">
        <v>21000</v>
      </c>
      <c r="H37" s="71" t="s">
        <v>126</v>
      </c>
      <c r="I37" s="208"/>
    </row>
    <row r="38" spans="1:10" ht="40.5">
      <c r="A38" s="60">
        <v>3</v>
      </c>
      <c r="B38" s="58" t="s">
        <v>25</v>
      </c>
      <c r="C38" s="58"/>
      <c r="D38" s="58"/>
      <c r="E38" s="58" t="s">
        <v>288</v>
      </c>
      <c r="F38" s="59">
        <v>15000</v>
      </c>
      <c r="G38" s="59">
        <v>0</v>
      </c>
      <c r="H38" s="71" t="s">
        <v>125</v>
      </c>
      <c r="I38" s="208"/>
    </row>
    <row r="39" spans="1:10" ht="40.5">
      <c r="A39" s="60">
        <v>4</v>
      </c>
      <c r="B39" s="58" t="s">
        <v>26</v>
      </c>
      <c r="C39" s="58" t="s">
        <v>288</v>
      </c>
      <c r="D39" s="58"/>
      <c r="E39" s="58"/>
      <c r="F39" s="59">
        <v>3213600</v>
      </c>
      <c r="G39" s="59">
        <v>1556200</v>
      </c>
      <c r="H39" s="71" t="s">
        <v>126</v>
      </c>
      <c r="I39" s="208"/>
    </row>
    <row r="40" spans="1:10" ht="40.5">
      <c r="A40" s="60">
        <v>5</v>
      </c>
      <c r="B40" s="58" t="s">
        <v>27</v>
      </c>
      <c r="C40" s="58"/>
      <c r="D40" s="58"/>
      <c r="E40" s="58" t="s">
        <v>288</v>
      </c>
      <c r="F40" s="59">
        <v>10000</v>
      </c>
      <c r="G40" s="59">
        <v>0</v>
      </c>
      <c r="H40" s="71" t="s">
        <v>125</v>
      </c>
      <c r="I40" s="208"/>
    </row>
    <row r="41" spans="1:10" s="99" customFormat="1" ht="40.5">
      <c r="A41" s="75">
        <v>6</v>
      </c>
      <c r="B41" s="76" t="s">
        <v>28</v>
      </c>
      <c r="C41" s="76"/>
      <c r="D41" s="76"/>
      <c r="E41" s="58" t="s">
        <v>288</v>
      </c>
      <c r="F41" s="77">
        <v>80000</v>
      </c>
      <c r="G41" s="77">
        <v>0</v>
      </c>
      <c r="H41" s="78" t="s">
        <v>125</v>
      </c>
      <c r="I41" s="208"/>
    </row>
    <row r="42" spans="1:10" s="99" customFormat="1" ht="40.5">
      <c r="A42" s="54">
        <v>7</v>
      </c>
      <c r="B42" s="55" t="s">
        <v>29</v>
      </c>
      <c r="C42" s="58" t="s">
        <v>288</v>
      </c>
      <c r="D42" s="55"/>
      <c r="E42" s="55"/>
      <c r="F42" s="56">
        <v>345700</v>
      </c>
      <c r="G42" s="56">
        <v>112326.48</v>
      </c>
      <c r="H42" s="69" t="s">
        <v>126</v>
      </c>
      <c r="I42" s="208"/>
    </row>
    <row r="43" spans="1:10" ht="40.5">
      <c r="A43" s="60">
        <v>8</v>
      </c>
      <c r="B43" s="58" t="s">
        <v>30</v>
      </c>
      <c r="C43" s="58"/>
      <c r="D43" s="58"/>
      <c r="E43" s="58" t="s">
        <v>288</v>
      </c>
      <c r="F43" s="59">
        <v>2000</v>
      </c>
      <c r="G43" s="59">
        <v>0</v>
      </c>
      <c r="H43" s="71" t="s">
        <v>125</v>
      </c>
      <c r="I43" s="211">
        <f>SUM(F36:F43)</f>
        <v>3746300</v>
      </c>
      <c r="J43" s="7">
        <f>SUM(G36:G43)</f>
        <v>1689526.48</v>
      </c>
    </row>
    <row r="44" spans="1:10" ht="40.5">
      <c r="A44" s="60">
        <v>9</v>
      </c>
      <c r="B44" s="58" t="s">
        <v>31</v>
      </c>
      <c r="C44" s="58" t="s">
        <v>288</v>
      </c>
      <c r="D44" s="58"/>
      <c r="E44" s="58"/>
      <c r="F44" s="59">
        <v>117600</v>
      </c>
      <c r="G44" s="59">
        <v>54560</v>
      </c>
      <c r="H44" s="71" t="s">
        <v>126</v>
      </c>
      <c r="I44" s="208"/>
    </row>
    <row r="45" spans="1:10" ht="40.5">
      <c r="A45" s="60">
        <v>10</v>
      </c>
      <c r="B45" s="58" t="s">
        <v>32</v>
      </c>
      <c r="C45" s="58" t="s">
        <v>288</v>
      </c>
      <c r="D45" s="58"/>
      <c r="E45" s="58"/>
      <c r="F45" s="59">
        <v>584000</v>
      </c>
      <c r="G45" s="59">
        <v>286000</v>
      </c>
      <c r="H45" s="71" t="s">
        <v>126</v>
      </c>
      <c r="I45" s="208"/>
    </row>
    <row r="46" spans="1:10" ht="40.5">
      <c r="A46" s="60">
        <v>11</v>
      </c>
      <c r="B46" s="58" t="s">
        <v>33</v>
      </c>
      <c r="C46" s="58"/>
      <c r="D46" s="58"/>
      <c r="E46" s="58" t="s">
        <v>288</v>
      </c>
      <c r="F46" s="59">
        <v>4800</v>
      </c>
      <c r="G46" s="59">
        <v>0</v>
      </c>
      <c r="H46" s="71" t="s">
        <v>125</v>
      </c>
      <c r="I46" s="208"/>
    </row>
    <row r="47" spans="1:10" ht="40.5">
      <c r="A47" s="60">
        <v>12</v>
      </c>
      <c r="B47" s="58" t="s">
        <v>34</v>
      </c>
      <c r="C47" s="58"/>
      <c r="D47" s="58"/>
      <c r="E47" s="58" t="s">
        <v>288</v>
      </c>
      <c r="F47" s="59">
        <v>4800</v>
      </c>
      <c r="G47" s="59">
        <v>0</v>
      </c>
      <c r="H47" s="71" t="s">
        <v>125</v>
      </c>
      <c r="I47" s="208"/>
    </row>
    <row r="48" spans="1:10" ht="40.5">
      <c r="A48" s="60">
        <v>13</v>
      </c>
      <c r="B48" s="58" t="s">
        <v>35</v>
      </c>
      <c r="C48" s="58"/>
      <c r="D48" s="58"/>
      <c r="E48" s="58" t="s">
        <v>288</v>
      </c>
      <c r="F48" s="59">
        <v>7200</v>
      </c>
      <c r="G48" s="59">
        <v>0</v>
      </c>
      <c r="H48" s="71" t="s">
        <v>125</v>
      </c>
      <c r="I48" s="208"/>
    </row>
    <row r="49" spans="1:10" ht="40.5">
      <c r="A49" s="60">
        <v>14</v>
      </c>
      <c r="B49" s="58" t="s">
        <v>36</v>
      </c>
      <c r="C49" s="58"/>
      <c r="D49" s="58"/>
      <c r="E49" s="58" t="s">
        <v>288</v>
      </c>
      <c r="F49" s="59">
        <v>10400</v>
      </c>
      <c r="G49" s="59">
        <v>0</v>
      </c>
      <c r="H49" s="71" t="s">
        <v>125</v>
      </c>
      <c r="I49" s="208"/>
    </row>
    <row r="50" spans="1:10" ht="40.5">
      <c r="A50" s="60">
        <v>15</v>
      </c>
      <c r="B50" s="58" t="s">
        <v>37</v>
      </c>
      <c r="C50" s="58" t="s">
        <v>288</v>
      </c>
      <c r="D50" s="58"/>
      <c r="E50" s="58"/>
      <c r="F50" s="59">
        <v>40800</v>
      </c>
      <c r="G50" s="59">
        <v>19800</v>
      </c>
      <c r="H50" s="71" t="s">
        <v>126</v>
      </c>
      <c r="I50" s="208"/>
    </row>
    <row r="51" spans="1:10" ht="40.5">
      <c r="A51" s="60">
        <v>16</v>
      </c>
      <c r="B51" s="58" t="s">
        <v>38</v>
      </c>
      <c r="C51" s="58" t="s">
        <v>288</v>
      </c>
      <c r="D51" s="58"/>
      <c r="E51" s="58"/>
      <c r="F51" s="59">
        <v>128000</v>
      </c>
      <c r="G51" s="59">
        <v>30003</v>
      </c>
      <c r="H51" s="71" t="s">
        <v>126</v>
      </c>
      <c r="I51" s="208"/>
    </row>
    <row r="52" spans="1:10" ht="40.5">
      <c r="A52" s="60">
        <v>17</v>
      </c>
      <c r="B52" s="58" t="s">
        <v>39</v>
      </c>
      <c r="C52" s="58"/>
      <c r="D52" s="58"/>
      <c r="E52" s="58" t="s">
        <v>288</v>
      </c>
      <c r="F52" s="59">
        <v>10000</v>
      </c>
      <c r="G52" s="59">
        <v>0</v>
      </c>
      <c r="H52" s="71" t="s">
        <v>125</v>
      </c>
      <c r="I52" s="208"/>
    </row>
    <row r="53" spans="1:10" ht="40.5">
      <c r="A53" s="60">
        <v>18</v>
      </c>
      <c r="B53" s="58" t="s">
        <v>40</v>
      </c>
      <c r="C53" s="58"/>
      <c r="D53" s="58"/>
      <c r="E53" s="58" t="s">
        <v>288</v>
      </c>
      <c r="F53" s="59">
        <v>5000</v>
      </c>
      <c r="G53" s="59">
        <v>0</v>
      </c>
      <c r="H53" s="71" t="s">
        <v>125</v>
      </c>
      <c r="I53" s="208"/>
    </row>
    <row r="54" spans="1:10" ht="40.5">
      <c r="A54" s="91">
        <v>19</v>
      </c>
      <c r="B54" s="58" t="s">
        <v>41</v>
      </c>
      <c r="C54" s="58"/>
      <c r="D54" s="58"/>
      <c r="E54" s="58" t="s">
        <v>288</v>
      </c>
      <c r="F54" s="59">
        <v>200000</v>
      </c>
      <c r="G54" s="59">
        <v>0</v>
      </c>
      <c r="H54" s="71" t="s">
        <v>125</v>
      </c>
      <c r="I54" s="208"/>
    </row>
    <row r="55" spans="1:10" ht="40.5">
      <c r="A55" s="60">
        <v>20</v>
      </c>
      <c r="B55" s="58" t="s">
        <v>42</v>
      </c>
      <c r="C55" s="58"/>
      <c r="D55" s="58"/>
      <c r="E55" s="58" t="s">
        <v>288</v>
      </c>
      <c r="F55" s="59">
        <v>10000</v>
      </c>
      <c r="G55" s="59">
        <v>0</v>
      </c>
      <c r="H55" s="71" t="s">
        <v>125</v>
      </c>
      <c r="I55" s="208"/>
    </row>
    <row r="56" spans="1:10" ht="40.5">
      <c r="A56" s="60">
        <v>21</v>
      </c>
      <c r="B56" s="58" t="s">
        <v>43</v>
      </c>
      <c r="C56" s="58"/>
      <c r="D56" s="58"/>
      <c r="E56" s="58" t="s">
        <v>288</v>
      </c>
      <c r="F56" s="59">
        <v>10000</v>
      </c>
      <c r="G56" s="59">
        <v>0</v>
      </c>
      <c r="H56" s="71" t="s">
        <v>125</v>
      </c>
      <c r="I56" s="208"/>
    </row>
    <row r="57" spans="1:10" ht="40.5">
      <c r="A57" s="60">
        <v>22</v>
      </c>
      <c r="B57" s="58" t="s">
        <v>44</v>
      </c>
      <c r="C57" s="58" t="s">
        <v>288</v>
      </c>
      <c r="D57" s="58"/>
      <c r="E57" s="58"/>
      <c r="F57" s="59">
        <v>400000</v>
      </c>
      <c r="G57" s="59">
        <v>162400</v>
      </c>
      <c r="H57" s="71" t="s">
        <v>126</v>
      </c>
      <c r="I57" s="208"/>
    </row>
    <row r="58" spans="1:10" ht="40.5">
      <c r="A58" s="75">
        <v>23</v>
      </c>
      <c r="B58" s="76" t="s">
        <v>45</v>
      </c>
      <c r="C58" s="76"/>
      <c r="D58" s="76"/>
      <c r="E58" s="58" t="s">
        <v>288</v>
      </c>
      <c r="F58" s="77">
        <v>20000</v>
      </c>
      <c r="G58" s="77">
        <v>0</v>
      </c>
      <c r="H58" s="78" t="s">
        <v>125</v>
      </c>
      <c r="I58" s="208"/>
    </row>
    <row r="59" spans="1:10" ht="101.25">
      <c r="A59" s="54">
        <v>24</v>
      </c>
      <c r="B59" s="55" t="s">
        <v>46</v>
      </c>
      <c r="C59" s="55"/>
      <c r="D59" s="55"/>
      <c r="E59" s="58" t="s">
        <v>288</v>
      </c>
      <c r="F59" s="56">
        <v>13000</v>
      </c>
      <c r="G59" s="56">
        <v>0</v>
      </c>
      <c r="H59" s="69" t="s">
        <v>125</v>
      </c>
      <c r="I59" s="208"/>
    </row>
    <row r="60" spans="1:10" ht="40.5">
      <c r="A60" s="60">
        <v>25</v>
      </c>
      <c r="B60" s="58" t="s">
        <v>47</v>
      </c>
      <c r="C60" s="58"/>
      <c r="D60" s="58"/>
      <c r="E60" s="58" t="s">
        <v>288</v>
      </c>
      <c r="F60" s="59">
        <v>0</v>
      </c>
      <c r="G60" s="59">
        <v>0</v>
      </c>
      <c r="H60" s="72" t="s">
        <v>136</v>
      </c>
      <c r="I60" s="208"/>
    </row>
    <row r="61" spans="1:10" s="93" customFormat="1" ht="40.5">
      <c r="A61" s="60">
        <v>26</v>
      </c>
      <c r="B61" s="58" t="s">
        <v>48</v>
      </c>
      <c r="C61" s="58"/>
      <c r="D61" s="58"/>
      <c r="E61" s="58" t="s">
        <v>288</v>
      </c>
      <c r="F61" s="59">
        <v>5000</v>
      </c>
      <c r="G61" s="59">
        <v>0</v>
      </c>
      <c r="H61" s="71" t="s">
        <v>125</v>
      </c>
      <c r="I61" s="211">
        <f>SUM(F44:F61)</f>
        <v>1570600</v>
      </c>
      <c r="J61" s="204">
        <f>SUM(G44:G61)</f>
        <v>552763</v>
      </c>
    </row>
    <row r="62" spans="1:10" s="94" customFormat="1" ht="40.5">
      <c r="A62" s="60">
        <v>27</v>
      </c>
      <c r="B62" s="58" t="s">
        <v>49</v>
      </c>
      <c r="C62" s="58"/>
      <c r="D62" s="58"/>
      <c r="E62" s="58" t="s">
        <v>288</v>
      </c>
      <c r="F62" s="59">
        <v>5000</v>
      </c>
      <c r="G62" s="59">
        <v>0</v>
      </c>
      <c r="H62" s="71" t="s">
        <v>125</v>
      </c>
      <c r="I62" s="208"/>
      <c r="J62" s="205"/>
    </row>
    <row r="63" spans="1:10" ht="40.5">
      <c r="A63" s="60">
        <v>28</v>
      </c>
      <c r="B63" s="58" t="s">
        <v>50</v>
      </c>
      <c r="C63" s="58"/>
      <c r="D63" s="58"/>
      <c r="E63" s="58" t="s">
        <v>288</v>
      </c>
      <c r="F63" s="59">
        <v>5000</v>
      </c>
      <c r="G63" s="59">
        <v>0</v>
      </c>
      <c r="H63" s="71" t="s">
        <v>125</v>
      </c>
      <c r="I63" s="208"/>
    </row>
    <row r="64" spans="1:10" ht="40.5">
      <c r="A64" s="60">
        <v>29</v>
      </c>
      <c r="B64" s="58" t="s">
        <v>51</v>
      </c>
      <c r="C64" s="58"/>
      <c r="D64" s="58"/>
      <c r="E64" s="58" t="s">
        <v>288</v>
      </c>
      <c r="F64" s="59">
        <v>2000</v>
      </c>
      <c r="G64" s="59">
        <v>0</v>
      </c>
      <c r="H64" s="71" t="s">
        <v>125</v>
      </c>
      <c r="I64" s="208"/>
    </row>
    <row r="65" spans="1:10" ht="40.5">
      <c r="A65" s="60">
        <v>30</v>
      </c>
      <c r="B65" s="58" t="s">
        <v>52</v>
      </c>
      <c r="C65" s="58"/>
      <c r="D65" s="58"/>
      <c r="E65" s="58" t="s">
        <v>288</v>
      </c>
      <c r="F65" s="59">
        <v>1000</v>
      </c>
      <c r="G65" s="59">
        <v>0</v>
      </c>
      <c r="H65" s="71" t="s">
        <v>125</v>
      </c>
      <c r="I65" s="208"/>
    </row>
    <row r="66" spans="1:10" ht="23.25" customHeight="1">
      <c r="A66" s="60">
        <v>31</v>
      </c>
      <c r="B66" s="58" t="s">
        <v>53</v>
      </c>
      <c r="C66" s="58"/>
      <c r="D66" s="58"/>
      <c r="E66" s="58" t="s">
        <v>288</v>
      </c>
      <c r="F66" s="59">
        <v>20000</v>
      </c>
      <c r="G66" s="59">
        <v>8375</v>
      </c>
      <c r="H66" s="71" t="s">
        <v>126</v>
      </c>
      <c r="I66" s="208"/>
    </row>
    <row r="67" spans="1:10" ht="40.5">
      <c r="A67" s="60">
        <v>32</v>
      </c>
      <c r="B67" s="58" t="s">
        <v>54</v>
      </c>
      <c r="C67" s="58"/>
      <c r="D67" s="58"/>
      <c r="E67" s="58" t="s">
        <v>288</v>
      </c>
      <c r="F67" s="59">
        <v>10000</v>
      </c>
      <c r="G67" s="59">
        <v>0</v>
      </c>
      <c r="H67" s="71" t="s">
        <v>125</v>
      </c>
      <c r="I67" s="208"/>
    </row>
    <row r="68" spans="1:10" ht="40.5">
      <c r="A68" s="60">
        <v>33</v>
      </c>
      <c r="B68" s="58" t="s">
        <v>55</v>
      </c>
      <c r="C68" s="58" t="s">
        <v>288</v>
      </c>
      <c r="D68" s="58"/>
      <c r="E68" s="58"/>
      <c r="F68" s="59">
        <v>7320000</v>
      </c>
      <c r="G68" s="59">
        <v>3519300</v>
      </c>
      <c r="H68" s="71" t="s">
        <v>126</v>
      </c>
      <c r="I68" s="208"/>
    </row>
    <row r="69" spans="1:10" ht="25.5" customHeight="1">
      <c r="A69" s="60">
        <v>34</v>
      </c>
      <c r="B69" s="58" t="s">
        <v>56</v>
      </c>
      <c r="C69" s="58"/>
      <c r="D69" s="58"/>
      <c r="E69" s="58" t="s">
        <v>288</v>
      </c>
      <c r="F69" s="59">
        <v>30000</v>
      </c>
      <c r="G69" s="59">
        <v>0</v>
      </c>
      <c r="H69" s="71" t="s">
        <v>125</v>
      </c>
      <c r="I69" s="208"/>
    </row>
    <row r="70" spans="1:10" ht="40.5">
      <c r="A70" s="60">
        <v>35</v>
      </c>
      <c r="B70" s="58" t="s">
        <v>53</v>
      </c>
      <c r="C70" s="58" t="s">
        <v>288</v>
      </c>
      <c r="D70" s="58"/>
      <c r="E70" s="58"/>
      <c r="F70" s="59">
        <v>20000</v>
      </c>
      <c r="G70" s="59">
        <v>8375</v>
      </c>
      <c r="H70" s="71" t="s">
        <v>126</v>
      </c>
      <c r="I70" s="208"/>
    </row>
    <row r="71" spans="1:10" ht="40.5">
      <c r="A71" s="60">
        <v>36</v>
      </c>
      <c r="B71" s="58" t="s">
        <v>57</v>
      </c>
      <c r="C71" s="58"/>
      <c r="D71" s="58"/>
      <c r="E71" s="58" t="s">
        <v>288</v>
      </c>
      <c r="F71" s="59">
        <v>20000</v>
      </c>
      <c r="G71" s="59">
        <v>0</v>
      </c>
      <c r="H71" s="71" t="s">
        <v>125</v>
      </c>
      <c r="I71" s="208"/>
    </row>
    <row r="72" spans="1:10" ht="40.5">
      <c r="A72" s="83">
        <v>37</v>
      </c>
      <c r="B72" s="76" t="s">
        <v>58</v>
      </c>
      <c r="C72" s="58" t="s">
        <v>288</v>
      </c>
      <c r="D72" s="76"/>
      <c r="E72" s="76"/>
      <c r="F72" s="77">
        <v>20000</v>
      </c>
      <c r="G72" s="77">
        <v>2700</v>
      </c>
      <c r="H72" s="78" t="s">
        <v>126</v>
      </c>
      <c r="I72" s="208"/>
    </row>
    <row r="73" spans="1:10" s="88" customFormat="1" ht="26.25" customHeight="1">
      <c r="A73" s="37"/>
      <c r="B73" s="101" t="s">
        <v>138</v>
      </c>
      <c r="C73" s="101"/>
      <c r="D73" s="101"/>
      <c r="E73" s="101"/>
      <c r="F73" s="102">
        <f>I73+I61+I43</f>
        <v>12769900</v>
      </c>
      <c r="G73" s="102">
        <f>J73+J61+J43</f>
        <v>5781039.4800000004</v>
      </c>
      <c r="H73" s="103"/>
      <c r="I73" s="212">
        <f>SUM(F62:F72)</f>
        <v>7453000</v>
      </c>
      <c r="J73" s="87">
        <f>SUM(G62:G72)</f>
        <v>3538750</v>
      </c>
    </row>
    <row r="74" spans="1:10" ht="40.5">
      <c r="A74" s="54">
        <v>1</v>
      </c>
      <c r="B74" s="55" t="s">
        <v>60</v>
      </c>
      <c r="C74" s="58" t="s">
        <v>288</v>
      </c>
      <c r="D74" s="55"/>
      <c r="E74" s="55"/>
      <c r="F74" s="56">
        <v>770000</v>
      </c>
      <c r="G74" s="56">
        <v>242648.5</v>
      </c>
      <c r="H74" s="69" t="s">
        <v>126</v>
      </c>
      <c r="I74" s="208"/>
    </row>
    <row r="75" spans="1:10" ht="40.5">
      <c r="A75" s="60">
        <v>2</v>
      </c>
      <c r="B75" s="58" t="s">
        <v>61</v>
      </c>
      <c r="C75" s="58"/>
      <c r="D75" s="58"/>
      <c r="E75" s="58" t="s">
        <v>288</v>
      </c>
      <c r="F75" s="59">
        <v>30000</v>
      </c>
      <c r="G75" s="59">
        <v>0</v>
      </c>
      <c r="H75" s="71" t="s">
        <v>125</v>
      </c>
      <c r="I75" s="208"/>
    </row>
    <row r="76" spans="1:10" ht="40.5">
      <c r="A76" s="60">
        <v>3</v>
      </c>
      <c r="B76" s="58" t="s">
        <v>62</v>
      </c>
      <c r="C76" s="58"/>
      <c r="D76" s="58"/>
      <c r="E76" s="58" t="s">
        <v>288</v>
      </c>
      <c r="F76" s="59">
        <v>35000</v>
      </c>
      <c r="G76" s="59">
        <v>0</v>
      </c>
      <c r="H76" s="71" t="s">
        <v>125</v>
      </c>
      <c r="I76" s="208"/>
    </row>
    <row r="77" spans="1:10" ht="40.5">
      <c r="A77" s="60">
        <v>4</v>
      </c>
      <c r="B77" s="58" t="s">
        <v>63</v>
      </c>
      <c r="C77" s="58"/>
      <c r="D77" s="58"/>
      <c r="E77" s="58" t="s">
        <v>288</v>
      </c>
      <c r="F77" s="59">
        <v>10000</v>
      </c>
      <c r="G77" s="59">
        <v>0</v>
      </c>
      <c r="H77" s="71" t="s">
        <v>125</v>
      </c>
      <c r="I77" s="208"/>
    </row>
    <row r="78" spans="1:10" ht="40.5">
      <c r="A78" s="60">
        <v>5</v>
      </c>
      <c r="B78" s="76" t="s">
        <v>64</v>
      </c>
      <c r="C78" s="58" t="s">
        <v>288</v>
      </c>
      <c r="D78" s="76"/>
      <c r="E78" s="76"/>
      <c r="F78" s="77">
        <v>28000</v>
      </c>
      <c r="G78" s="77">
        <v>19180</v>
      </c>
      <c r="H78" s="78" t="s">
        <v>126</v>
      </c>
      <c r="I78" s="208"/>
    </row>
    <row r="79" spans="1:10" ht="22.5" customHeight="1">
      <c r="A79" s="82"/>
      <c r="B79" s="84" t="s">
        <v>140</v>
      </c>
      <c r="C79" s="84"/>
      <c r="D79" s="84"/>
      <c r="E79" s="84"/>
      <c r="F79" s="89">
        <f>SUM(F74:F78)</f>
        <v>873000</v>
      </c>
      <c r="G79" s="89">
        <f>SUM(G74:G78)</f>
        <v>261828.5</v>
      </c>
      <c r="H79" s="85"/>
      <c r="I79" s="208"/>
    </row>
    <row r="80" spans="1:10" ht="22.5" customHeight="1">
      <c r="A80" s="82"/>
      <c r="B80" s="84" t="s">
        <v>141</v>
      </c>
      <c r="C80" s="84"/>
      <c r="D80" s="84"/>
      <c r="E80" s="84"/>
      <c r="F80" s="89">
        <f>F79+F73+F35+F28+F23+F18</f>
        <v>16328900</v>
      </c>
      <c r="G80" s="89">
        <f>G79+G73+G35+G28+G23+G18</f>
        <v>6829011.9200000009</v>
      </c>
      <c r="H80" s="85"/>
      <c r="I80" s="213"/>
    </row>
  </sheetData>
  <mergeCells count="3">
    <mergeCell ref="A5:A6"/>
    <mergeCell ref="B5:B6"/>
    <mergeCell ref="C5:E5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M15"/>
  <sheetViews>
    <sheetView workbookViewId="0">
      <selection activeCell="B13" sqref="B13"/>
    </sheetView>
  </sheetViews>
  <sheetFormatPr defaultRowHeight="20.25"/>
  <cols>
    <col min="1" max="1" width="3.5" style="1" customWidth="1"/>
    <col min="2" max="2" width="27.625" style="1" customWidth="1"/>
    <col min="3" max="3" width="7.25" style="1" customWidth="1"/>
    <col min="4" max="4" width="9.75" style="1" customWidth="1"/>
    <col min="5" max="5" width="7.375" style="1" customWidth="1"/>
    <col min="6" max="6" width="11.875" style="1" customWidth="1"/>
    <col min="7" max="7" width="6.75" style="1" customWidth="1"/>
    <col min="8" max="8" width="15.25" style="1" bestFit="1" customWidth="1"/>
    <col min="9" max="9" width="7.75" style="1" customWidth="1"/>
    <col min="10" max="10" width="12.875" style="1" customWidth="1"/>
    <col min="11" max="11" width="7" style="1" customWidth="1"/>
    <col min="12" max="12" width="13.75" style="1" customWidth="1"/>
    <col min="13" max="16384" width="9" style="1"/>
  </cols>
  <sheetData>
    <row r="1" spans="2:13">
      <c r="B1" s="264" t="s">
        <v>115</v>
      </c>
      <c r="C1" s="265"/>
      <c r="D1" s="265"/>
      <c r="E1" s="265"/>
      <c r="F1" s="265"/>
      <c r="G1" s="265"/>
      <c r="H1" s="265"/>
      <c r="I1" s="265"/>
      <c r="J1" s="265"/>
    </row>
    <row r="2" spans="2:13" ht="90" customHeight="1">
      <c r="B2" s="266" t="s">
        <v>208</v>
      </c>
      <c r="C2" s="267"/>
      <c r="D2" s="267"/>
      <c r="E2" s="267"/>
      <c r="F2" s="267"/>
      <c r="G2" s="267"/>
      <c r="H2" s="267"/>
      <c r="I2" s="267"/>
      <c r="J2" s="267"/>
      <c r="K2" s="268"/>
      <c r="L2" s="268"/>
    </row>
    <row r="3" spans="2:13" s="2" customFormat="1">
      <c r="B3" s="269" t="s">
        <v>83</v>
      </c>
      <c r="C3" s="271">
        <v>2561</v>
      </c>
      <c r="D3" s="272"/>
      <c r="E3" s="271">
        <v>2562</v>
      </c>
      <c r="F3" s="272"/>
      <c r="G3" s="271">
        <v>2563</v>
      </c>
      <c r="H3" s="272"/>
      <c r="I3" s="271">
        <v>2564</v>
      </c>
      <c r="J3" s="272"/>
      <c r="K3" s="271">
        <v>2565</v>
      </c>
      <c r="L3" s="272"/>
    </row>
    <row r="4" spans="2:13" s="2" customFormat="1">
      <c r="B4" s="270"/>
      <c r="C4" s="3" t="s">
        <v>80</v>
      </c>
      <c r="D4" s="3" t="s">
        <v>81</v>
      </c>
      <c r="E4" s="3" t="s">
        <v>80</v>
      </c>
      <c r="F4" s="3" t="s">
        <v>81</v>
      </c>
      <c r="G4" s="3" t="s">
        <v>80</v>
      </c>
      <c r="H4" s="3" t="s">
        <v>81</v>
      </c>
      <c r="I4" s="3" t="s">
        <v>80</v>
      </c>
      <c r="J4" s="3" t="s">
        <v>81</v>
      </c>
      <c r="K4" s="3" t="s">
        <v>80</v>
      </c>
      <c r="L4" s="3" t="s">
        <v>81</v>
      </c>
    </row>
    <row r="5" spans="2:13" ht="40.5">
      <c r="B5" s="4" t="s">
        <v>4</v>
      </c>
      <c r="C5" s="141">
        <v>0</v>
      </c>
      <c r="D5" s="141">
        <v>0</v>
      </c>
      <c r="E5" s="141">
        <v>7</v>
      </c>
      <c r="F5" s="6">
        <v>505000</v>
      </c>
      <c r="G5" s="6">
        <v>7</v>
      </c>
      <c r="H5" s="6">
        <v>525000</v>
      </c>
      <c r="I5" s="6">
        <v>12</v>
      </c>
      <c r="J5" s="6">
        <v>2782000</v>
      </c>
      <c r="K5" s="6">
        <v>13</v>
      </c>
      <c r="L5" s="6">
        <v>2912000</v>
      </c>
    </row>
    <row r="6" spans="2:13" ht="40.5">
      <c r="B6" s="5" t="s">
        <v>13</v>
      </c>
      <c r="C6" s="141">
        <v>0</v>
      </c>
      <c r="D6" s="141">
        <v>0</v>
      </c>
      <c r="E6" s="141">
        <v>6</v>
      </c>
      <c r="F6" s="6">
        <v>80000</v>
      </c>
      <c r="G6" s="6">
        <v>6</v>
      </c>
      <c r="H6" s="6">
        <v>80000</v>
      </c>
      <c r="I6" s="6">
        <v>6</v>
      </c>
      <c r="J6" s="6">
        <v>80000</v>
      </c>
      <c r="K6" s="6">
        <v>6</v>
      </c>
      <c r="L6" s="6">
        <v>80000</v>
      </c>
    </row>
    <row r="7" spans="2:13" ht="60.75">
      <c r="B7" s="5" t="s">
        <v>17</v>
      </c>
      <c r="C7" s="141">
        <v>0</v>
      </c>
      <c r="D7" s="141">
        <v>0</v>
      </c>
      <c r="E7" s="141">
        <v>6</v>
      </c>
      <c r="F7" s="6">
        <v>270000</v>
      </c>
      <c r="G7" s="6">
        <v>6</v>
      </c>
      <c r="H7" s="6">
        <v>270000</v>
      </c>
      <c r="I7" s="6">
        <v>6</v>
      </c>
      <c r="J7" s="6">
        <v>270000</v>
      </c>
      <c r="K7" s="6">
        <v>8</v>
      </c>
      <c r="L7" s="6">
        <v>310000</v>
      </c>
    </row>
    <row r="8" spans="2:13">
      <c r="B8" s="5" t="s">
        <v>65</v>
      </c>
      <c r="C8" s="141">
        <v>0</v>
      </c>
      <c r="D8" s="141">
        <v>0</v>
      </c>
      <c r="E8" s="141">
        <v>65</v>
      </c>
      <c r="F8" s="6">
        <v>56021000</v>
      </c>
      <c r="G8" s="6">
        <v>108</v>
      </c>
      <c r="H8" s="6">
        <v>63752000</v>
      </c>
      <c r="I8" s="6">
        <v>154</v>
      </c>
      <c r="J8" s="6">
        <v>94851960</v>
      </c>
      <c r="K8" s="6">
        <v>147</v>
      </c>
      <c r="L8" s="6">
        <v>88776860</v>
      </c>
    </row>
    <row r="9" spans="2:13" ht="40.5">
      <c r="B9" s="5" t="s">
        <v>22</v>
      </c>
      <c r="C9" s="6">
        <v>0</v>
      </c>
      <c r="D9" s="6">
        <v>0</v>
      </c>
      <c r="E9" s="6">
        <v>41</v>
      </c>
      <c r="F9" s="6">
        <v>4742600</v>
      </c>
      <c r="G9" s="6">
        <v>51</v>
      </c>
      <c r="H9" s="6">
        <v>15317600</v>
      </c>
      <c r="I9" s="6">
        <v>59</v>
      </c>
      <c r="J9" s="6">
        <v>18641200</v>
      </c>
      <c r="K9" s="6">
        <v>63</v>
      </c>
      <c r="L9" s="6">
        <v>22011560</v>
      </c>
    </row>
    <row r="10" spans="2:13" ht="60.75">
      <c r="B10" s="5" t="s">
        <v>59</v>
      </c>
      <c r="C10" s="6">
        <v>0</v>
      </c>
      <c r="D10" s="6">
        <v>0</v>
      </c>
      <c r="E10" s="6">
        <v>6</v>
      </c>
      <c r="F10" s="6">
        <v>175000</v>
      </c>
      <c r="G10" s="6">
        <v>7</v>
      </c>
      <c r="H10" s="6">
        <v>275000</v>
      </c>
      <c r="I10" s="6">
        <v>8</v>
      </c>
      <c r="J10" s="6">
        <v>875000</v>
      </c>
      <c r="K10" s="6">
        <v>10</v>
      </c>
      <c r="L10" s="6">
        <v>1519000</v>
      </c>
    </row>
    <row r="11" spans="2:13" ht="30.75" customHeight="1">
      <c r="B11" s="140" t="s">
        <v>116</v>
      </c>
      <c r="C11" s="137">
        <f>SUM(C5:C10)</f>
        <v>0</v>
      </c>
      <c r="D11" s="137">
        <f t="shared" ref="D11:L11" si="0">SUM(D5:D10)</f>
        <v>0</v>
      </c>
      <c r="E11" s="137">
        <f t="shared" si="0"/>
        <v>131</v>
      </c>
      <c r="F11" s="137">
        <f t="shared" si="0"/>
        <v>61793600</v>
      </c>
      <c r="G11" s="137">
        <f t="shared" si="0"/>
        <v>185</v>
      </c>
      <c r="H11" s="137">
        <f t="shared" si="0"/>
        <v>80219600</v>
      </c>
      <c r="I11" s="137">
        <f t="shared" si="0"/>
        <v>245</v>
      </c>
      <c r="J11" s="137">
        <f t="shared" si="0"/>
        <v>117500160</v>
      </c>
      <c r="K11" s="137">
        <f t="shared" si="0"/>
        <v>247</v>
      </c>
      <c r="L11" s="137">
        <f t="shared" si="0"/>
        <v>115609420</v>
      </c>
      <c r="M11" s="8"/>
    </row>
    <row r="12" spans="2:13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2:13">
      <c r="B13" s="142"/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2:13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</row>
    <row r="15" spans="2:13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</row>
  </sheetData>
  <mergeCells count="8">
    <mergeCell ref="B1:J1"/>
    <mergeCell ref="B2:L2"/>
    <mergeCell ref="B3:B4"/>
    <mergeCell ref="C3:D3"/>
    <mergeCell ref="E3:F3"/>
    <mergeCell ref="G3:H3"/>
    <mergeCell ref="I3:J3"/>
    <mergeCell ref="K3:L3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2"/>
  <sheetViews>
    <sheetView workbookViewId="0">
      <selection activeCell="A8" sqref="A8"/>
    </sheetView>
  </sheetViews>
  <sheetFormatPr defaultRowHeight="14.25"/>
  <cols>
    <col min="1" max="1" width="73.5" customWidth="1"/>
    <col min="2" max="2" width="15.625" customWidth="1"/>
    <col min="3" max="3" width="27.125" customWidth="1"/>
  </cols>
  <sheetData>
    <row r="1" spans="1:13" ht="20.25">
      <c r="A1" s="273" t="s">
        <v>209</v>
      </c>
      <c r="B1" s="273"/>
      <c r="C1" s="273"/>
    </row>
    <row r="2" spans="1:13" ht="48.75" customHeight="1">
      <c r="A2" s="266" t="s">
        <v>161</v>
      </c>
      <c r="B2" s="266"/>
      <c r="C2" s="266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20.25">
      <c r="A3" s="269" t="s">
        <v>83</v>
      </c>
      <c r="B3" s="269" t="s">
        <v>142</v>
      </c>
      <c r="C3" s="114" t="s">
        <v>81</v>
      </c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0.25">
      <c r="A4" s="270"/>
      <c r="B4" s="270"/>
      <c r="C4" s="115" t="s">
        <v>85</v>
      </c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20.25">
      <c r="A5" s="144" t="s">
        <v>4</v>
      </c>
      <c r="B5" s="145">
        <v>9</v>
      </c>
      <c r="C5" s="146">
        <v>1499000</v>
      </c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20.25">
      <c r="A6" s="147" t="s">
        <v>13</v>
      </c>
      <c r="B6" s="148">
        <v>4</v>
      </c>
      <c r="C6" s="149">
        <v>40000</v>
      </c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21.75" customHeight="1">
      <c r="A7" s="147" t="s">
        <v>17</v>
      </c>
      <c r="B7" s="148">
        <v>3</v>
      </c>
      <c r="C7" s="149">
        <v>75000</v>
      </c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20.25">
      <c r="A8" s="147" t="s">
        <v>65</v>
      </c>
      <c r="B8" s="148">
        <v>11</v>
      </c>
      <c r="C8" s="149">
        <v>1227900</v>
      </c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20.25">
      <c r="A9" s="147" t="s">
        <v>22</v>
      </c>
      <c r="B9" s="148">
        <v>36</v>
      </c>
      <c r="C9" s="149">
        <v>13107900</v>
      </c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25.5" customHeight="1">
      <c r="A10" s="150" t="s">
        <v>59</v>
      </c>
      <c r="B10" s="151">
        <v>7</v>
      </c>
      <c r="C10" s="152">
        <v>766000</v>
      </c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20.25">
      <c r="A11" s="125" t="s">
        <v>210</v>
      </c>
      <c r="B11" s="126">
        <f>SUM(B5:B10)</f>
        <v>70</v>
      </c>
      <c r="C11" s="143">
        <f>SUM(C5:C10)</f>
        <v>16715800</v>
      </c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>
      <c r="A12" s="106"/>
      <c r="B12" s="106"/>
      <c r="C12" s="106"/>
    </row>
  </sheetData>
  <mergeCells count="4">
    <mergeCell ref="A3:A4"/>
    <mergeCell ref="B3:B4"/>
    <mergeCell ref="A1:C1"/>
    <mergeCell ref="A2:C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96"/>
  <sheetViews>
    <sheetView topLeftCell="A79" workbookViewId="0">
      <selection activeCell="C6" sqref="C6"/>
    </sheetView>
  </sheetViews>
  <sheetFormatPr defaultRowHeight="20.25"/>
  <cols>
    <col min="1" max="1" width="24.875" style="1" customWidth="1"/>
    <col min="2" max="2" width="8.125" style="1" customWidth="1"/>
    <col min="3" max="3" width="73.625" style="1" customWidth="1"/>
    <col min="4" max="4" width="15.625" style="1" customWidth="1"/>
    <col min="5" max="6" width="12.375" style="1" bestFit="1" customWidth="1"/>
    <col min="7" max="16384" width="9" style="1"/>
  </cols>
  <sheetData>
    <row r="1" spans="1:9">
      <c r="A1" s="276" t="s">
        <v>117</v>
      </c>
      <c r="B1" s="276"/>
      <c r="C1" s="276"/>
      <c r="D1" s="276"/>
    </row>
    <row r="2" spans="1:9" s="2" customFormat="1" ht="24" customHeight="1">
      <c r="A2" s="269" t="s">
        <v>83</v>
      </c>
      <c r="B2" s="9"/>
      <c r="C2" s="269" t="s">
        <v>84</v>
      </c>
      <c r="D2" s="269" t="s">
        <v>86</v>
      </c>
    </row>
    <row r="3" spans="1:9" s="2" customFormat="1">
      <c r="A3" s="270"/>
      <c r="B3" s="10"/>
      <c r="C3" s="270"/>
      <c r="D3" s="270"/>
    </row>
    <row r="4" spans="1:9" ht="40.5">
      <c r="A4" s="38" t="s">
        <v>4</v>
      </c>
      <c r="B4" s="20">
        <v>1</v>
      </c>
      <c r="C4" s="153" t="s">
        <v>87</v>
      </c>
      <c r="D4" s="168">
        <v>10000</v>
      </c>
      <c r="E4" s="14"/>
      <c r="F4" s="14"/>
      <c r="G4" s="14"/>
    </row>
    <row r="5" spans="1:9">
      <c r="A5" s="15"/>
      <c r="B5" s="21">
        <v>2</v>
      </c>
      <c r="C5" s="24" t="s">
        <v>88</v>
      </c>
      <c r="D5" s="169">
        <v>5000</v>
      </c>
      <c r="E5" s="14"/>
      <c r="F5" s="14"/>
      <c r="G5" s="14"/>
    </row>
    <row r="6" spans="1:9">
      <c r="A6" s="15"/>
      <c r="B6" s="21">
        <v>3</v>
      </c>
      <c r="C6" s="18" t="s">
        <v>8</v>
      </c>
      <c r="D6" s="133">
        <v>15000</v>
      </c>
      <c r="E6" s="14"/>
      <c r="F6" s="14"/>
      <c r="G6" s="14"/>
    </row>
    <row r="7" spans="1:9">
      <c r="A7" s="15"/>
      <c r="B7" s="21">
        <v>4</v>
      </c>
      <c r="C7" s="18" t="s">
        <v>89</v>
      </c>
      <c r="D7" s="133">
        <v>30000</v>
      </c>
      <c r="E7" s="14"/>
      <c r="F7" s="14"/>
      <c r="G7" s="14"/>
      <c r="I7" s="1">
        <f>B12+B17+B25+B37+B83+B93</f>
        <v>79</v>
      </c>
    </row>
    <row r="8" spans="1:9" ht="24" customHeight="1">
      <c r="A8" s="15"/>
      <c r="B8" s="21">
        <v>5</v>
      </c>
      <c r="C8" s="18" t="s">
        <v>212</v>
      </c>
      <c r="D8" s="133">
        <v>426000</v>
      </c>
      <c r="E8" s="107" t="s">
        <v>211</v>
      </c>
      <c r="F8" s="14"/>
      <c r="G8" s="14"/>
    </row>
    <row r="9" spans="1:9">
      <c r="A9" s="15"/>
      <c r="B9" s="21">
        <v>6</v>
      </c>
      <c r="C9" s="18" t="s">
        <v>214</v>
      </c>
      <c r="D9" s="133">
        <v>306000</v>
      </c>
      <c r="E9" s="107" t="s">
        <v>213</v>
      </c>
      <c r="F9" s="14"/>
      <c r="G9" s="14"/>
    </row>
    <row r="10" spans="1:9">
      <c r="A10" s="15"/>
      <c r="B10" s="21">
        <v>7</v>
      </c>
      <c r="C10" s="18" t="s">
        <v>216</v>
      </c>
      <c r="D10" s="133">
        <v>114000</v>
      </c>
      <c r="E10" s="107" t="s">
        <v>215</v>
      </c>
      <c r="F10" s="14"/>
      <c r="G10" s="14"/>
    </row>
    <row r="11" spans="1:9">
      <c r="A11" s="15"/>
      <c r="B11" s="21">
        <v>8</v>
      </c>
      <c r="C11" s="18" t="s">
        <v>218</v>
      </c>
      <c r="D11" s="133">
        <v>583000</v>
      </c>
      <c r="E11" s="107" t="s">
        <v>217</v>
      </c>
      <c r="F11" s="14"/>
      <c r="G11" s="14"/>
    </row>
    <row r="12" spans="1:9">
      <c r="A12" s="15"/>
      <c r="B12" s="22">
        <v>9</v>
      </c>
      <c r="C12" s="23" t="s">
        <v>166</v>
      </c>
      <c r="D12" s="170">
        <v>10000</v>
      </c>
      <c r="E12" s="107" t="s">
        <v>162</v>
      </c>
      <c r="F12" s="107"/>
      <c r="G12" s="107"/>
    </row>
    <row r="13" spans="1:9">
      <c r="A13" s="26"/>
      <c r="B13" s="27"/>
      <c r="C13" s="39" t="s">
        <v>225</v>
      </c>
      <c r="D13" s="137">
        <f>SUM(D4:D12)</f>
        <v>1499000</v>
      </c>
      <c r="E13" s="14"/>
      <c r="F13" s="14"/>
      <c r="G13" s="14"/>
    </row>
    <row r="14" spans="1:9" ht="40.5">
      <c r="A14" s="38" t="s">
        <v>13</v>
      </c>
      <c r="B14" s="20">
        <v>1</v>
      </c>
      <c r="C14" s="153" t="s">
        <v>167</v>
      </c>
      <c r="D14" s="168">
        <v>10000</v>
      </c>
      <c r="E14" s="108" t="s">
        <v>168</v>
      </c>
      <c r="F14" s="14"/>
      <c r="G14" s="14"/>
    </row>
    <row r="15" spans="1:9">
      <c r="A15" s="15"/>
      <c r="B15" s="21">
        <v>2</v>
      </c>
      <c r="C15" s="18" t="s">
        <v>15</v>
      </c>
      <c r="D15" s="133">
        <v>10000</v>
      </c>
      <c r="E15" s="14"/>
      <c r="F15" s="14"/>
      <c r="G15" s="14"/>
    </row>
    <row r="16" spans="1:9">
      <c r="A16" s="15"/>
      <c r="B16" s="21">
        <v>3</v>
      </c>
      <c r="C16" s="18" t="s">
        <v>14</v>
      </c>
      <c r="D16" s="133">
        <v>10000</v>
      </c>
      <c r="E16" s="14"/>
      <c r="F16" s="14"/>
      <c r="G16" s="14"/>
    </row>
    <row r="17" spans="1:7" ht="40.5">
      <c r="A17" s="15"/>
      <c r="B17" s="21">
        <v>4</v>
      </c>
      <c r="C17" s="18" t="s">
        <v>90</v>
      </c>
      <c r="D17" s="133">
        <v>10000</v>
      </c>
      <c r="E17" s="14"/>
      <c r="F17" s="14"/>
      <c r="G17" s="14"/>
    </row>
    <row r="18" spans="1:7" s="32" customFormat="1">
      <c r="A18" s="29"/>
      <c r="B18" s="30"/>
      <c r="C18" s="40" t="s">
        <v>119</v>
      </c>
      <c r="D18" s="171">
        <f>SUM(D14:D17)</f>
        <v>40000</v>
      </c>
      <c r="E18" s="31"/>
      <c r="F18" s="31"/>
      <c r="G18" s="31"/>
    </row>
    <row r="19" spans="1:7" s="32" customFormat="1">
      <c r="A19" s="154"/>
      <c r="B19" s="154"/>
      <c r="C19" s="155"/>
      <c r="D19" s="172"/>
      <c r="E19" s="31"/>
      <c r="F19" s="31"/>
      <c r="G19" s="31"/>
    </row>
    <row r="20" spans="1:7" s="32" customFormat="1">
      <c r="A20" s="156"/>
      <c r="B20" s="156"/>
      <c r="C20" s="157"/>
      <c r="D20" s="173"/>
      <c r="E20" s="31"/>
      <c r="F20" s="31"/>
      <c r="G20" s="31"/>
    </row>
    <row r="21" spans="1:7" s="2" customFormat="1" ht="24" customHeight="1">
      <c r="A21" s="269" t="s">
        <v>83</v>
      </c>
      <c r="B21" s="114"/>
      <c r="C21" s="269" t="s">
        <v>84</v>
      </c>
      <c r="D21" s="274" t="s">
        <v>86</v>
      </c>
    </row>
    <row r="22" spans="1:7" s="2" customFormat="1">
      <c r="A22" s="270"/>
      <c r="B22" s="115"/>
      <c r="C22" s="270"/>
      <c r="D22" s="275"/>
    </row>
    <row r="23" spans="1:7" ht="25.5" customHeight="1">
      <c r="A23" s="38" t="s">
        <v>219</v>
      </c>
      <c r="B23" s="20">
        <v>1</v>
      </c>
      <c r="C23" s="17" t="s">
        <v>169</v>
      </c>
      <c r="D23" s="135">
        <v>50000</v>
      </c>
      <c r="E23" s="14"/>
      <c r="F23" s="14"/>
      <c r="G23" s="14"/>
    </row>
    <row r="24" spans="1:7">
      <c r="A24" s="41" t="s">
        <v>220</v>
      </c>
      <c r="B24" s="21">
        <v>2</v>
      </c>
      <c r="C24" s="24" t="s">
        <v>20</v>
      </c>
      <c r="D24" s="169">
        <v>15000</v>
      </c>
      <c r="E24" s="14"/>
      <c r="F24" s="14"/>
      <c r="G24" s="14"/>
    </row>
    <row r="25" spans="1:7">
      <c r="A25" s="41" t="s">
        <v>221</v>
      </c>
      <c r="B25" s="22">
        <v>3</v>
      </c>
      <c r="C25" s="25" t="s">
        <v>91</v>
      </c>
      <c r="D25" s="174">
        <v>10000</v>
      </c>
      <c r="E25" s="107"/>
      <c r="F25" s="107"/>
      <c r="G25" s="107"/>
    </row>
    <row r="26" spans="1:7" s="32" customFormat="1" ht="24" customHeight="1">
      <c r="A26" s="26"/>
      <c r="B26" s="26"/>
      <c r="C26" s="39" t="s">
        <v>229</v>
      </c>
      <c r="D26" s="137">
        <f>SUM(D23:D25)</f>
        <v>75000</v>
      </c>
      <c r="E26" s="31"/>
      <c r="F26" s="31"/>
      <c r="G26" s="31"/>
    </row>
    <row r="27" spans="1:7" ht="40.5">
      <c r="A27" s="38" t="s">
        <v>65</v>
      </c>
      <c r="B27" s="20">
        <v>1</v>
      </c>
      <c r="C27" s="153" t="s">
        <v>179</v>
      </c>
      <c r="D27" s="168">
        <v>129900</v>
      </c>
      <c r="E27" s="14"/>
      <c r="F27" s="14"/>
      <c r="G27" s="14"/>
    </row>
    <row r="28" spans="1:7">
      <c r="A28" s="15"/>
      <c r="B28" s="21">
        <v>2</v>
      </c>
      <c r="C28" s="24" t="s">
        <v>180</v>
      </c>
      <c r="D28" s="169">
        <v>129900</v>
      </c>
      <c r="E28" s="14"/>
      <c r="F28" s="14"/>
      <c r="G28" s="14"/>
    </row>
    <row r="29" spans="1:7">
      <c r="A29" s="15"/>
      <c r="B29" s="21">
        <v>3</v>
      </c>
      <c r="C29" s="24" t="s">
        <v>109</v>
      </c>
      <c r="D29" s="169">
        <v>10000</v>
      </c>
      <c r="E29" s="14"/>
      <c r="F29" s="14"/>
      <c r="G29" s="14"/>
    </row>
    <row r="30" spans="1:7">
      <c r="A30" s="15"/>
      <c r="B30" s="21">
        <v>4</v>
      </c>
      <c r="C30" s="24" t="s">
        <v>110</v>
      </c>
      <c r="D30" s="169">
        <v>19000</v>
      </c>
      <c r="E30" s="14"/>
      <c r="F30" s="14"/>
      <c r="G30" s="14"/>
    </row>
    <row r="31" spans="1:7">
      <c r="A31" s="15"/>
      <c r="B31" s="21">
        <v>5</v>
      </c>
      <c r="C31" s="24" t="s">
        <v>181</v>
      </c>
      <c r="D31" s="169">
        <v>200500</v>
      </c>
      <c r="E31" s="14"/>
      <c r="F31" s="14"/>
      <c r="G31" s="14"/>
    </row>
    <row r="32" spans="1:7">
      <c r="A32" s="15"/>
      <c r="B32" s="21">
        <v>6</v>
      </c>
      <c r="C32" s="24" t="s">
        <v>182</v>
      </c>
      <c r="D32" s="169">
        <v>119700</v>
      </c>
      <c r="E32" s="14"/>
      <c r="F32" s="14"/>
      <c r="G32" s="14"/>
    </row>
    <row r="33" spans="1:7">
      <c r="A33" s="15"/>
      <c r="B33" s="21">
        <v>7</v>
      </c>
      <c r="C33" s="24" t="s">
        <v>183</v>
      </c>
      <c r="D33" s="169">
        <v>119700</v>
      </c>
      <c r="E33" s="14"/>
      <c r="F33" s="14"/>
      <c r="G33" s="14"/>
    </row>
    <row r="34" spans="1:7">
      <c r="A34" s="15"/>
      <c r="B34" s="21">
        <v>8</v>
      </c>
      <c r="C34" s="24" t="s">
        <v>184</v>
      </c>
      <c r="D34" s="169">
        <v>129900</v>
      </c>
      <c r="E34" s="14"/>
      <c r="F34" s="14"/>
      <c r="G34" s="14"/>
    </row>
    <row r="35" spans="1:7">
      <c r="A35" s="15"/>
      <c r="B35" s="21">
        <v>9</v>
      </c>
      <c r="C35" s="24" t="s">
        <v>185</v>
      </c>
      <c r="D35" s="169">
        <v>129900</v>
      </c>
      <c r="E35" s="14"/>
      <c r="F35" s="14"/>
      <c r="G35" s="14"/>
    </row>
    <row r="36" spans="1:7">
      <c r="A36" s="15"/>
      <c r="B36" s="21">
        <v>10</v>
      </c>
      <c r="C36" s="24" t="s">
        <v>186</v>
      </c>
      <c r="D36" s="169">
        <v>119700</v>
      </c>
      <c r="E36" s="14"/>
      <c r="F36" s="14"/>
      <c r="G36" s="14"/>
    </row>
    <row r="37" spans="1:7">
      <c r="A37" s="15"/>
      <c r="B37" s="36">
        <v>11</v>
      </c>
      <c r="C37" s="158" t="s">
        <v>187</v>
      </c>
      <c r="D37" s="175">
        <v>119700</v>
      </c>
      <c r="E37" s="14"/>
      <c r="F37" s="14"/>
      <c r="G37" s="14"/>
    </row>
    <row r="38" spans="1:7" s="2" customFormat="1">
      <c r="A38" s="26"/>
      <c r="B38" s="27"/>
      <c r="C38" s="39" t="s">
        <v>222</v>
      </c>
      <c r="D38" s="137">
        <f>SUM(D27:D37)</f>
        <v>1227900</v>
      </c>
      <c r="E38" s="8"/>
      <c r="F38" s="8"/>
      <c r="G38" s="8"/>
    </row>
    <row r="39" spans="1:7" s="2" customFormat="1">
      <c r="A39" s="159"/>
      <c r="B39" s="160"/>
      <c r="C39" s="159"/>
      <c r="D39" s="176"/>
      <c r="E39" s="8"/>
      <c r="F39" s="8"/>
      <c r="G39" s="8"/>
    </row>
    <row r="40" spans="1:7" s="2" customFormat="1">
      <c r="A40" s="156"/>
      <c r="B40" s="161"/>
      <c r="C40" s="156"/>
      <c r="D40" s="177"/>
      <c r="E40" s="8"/>
      <c r="F40" s="8"/>
      <c r="G40" s="8"/>
    </row>
    <row r="41" spans="1:7" s="2" customFormat="1">
      <c r="A41" s="156"/>
      <c r="B41" s="161"/>
      <c r="C41" s="156"/>
      <c r="D41" s="177"/>
      <c r="E41" s="8"/>
      <c r="F41" s="8"/>
      <c r="G41" s="8"/>
    </row>
    <row r="42" spans="1:7" s="2" customFormat="1">
      <c r="A42" s="156"/>
      <c r="B42" s="161"/>
      <c r="C42" s="156"/>
      <c r="D42" s="177"/>
      <c r="E42" s="8"/>
      <c r="F42" s="8"/>
      <c r="G42" s="8"/>
    </row>
    <row r="43" spans="1:7" s="2" customFormat="1" ht="24" customHeight="1">
      <c r="A43" s="269" t="s">
        <v>83</v>
      </c>
      <c r="B43" s="114"/>
      <c r="C43" s="269" t="s">
        <v>84</v>
      </c>
      <c r="D43" s="274" t="s">
        <v>86</v>
      </c>
    </row>
    <row r="44" spans="1:7" s="2" customFormat="1">
      <c r="A44" s="270"/>
      <c r="B44" s="115"/>
      <c r="C44" s="270"/>
      <c r="D44" s="275"/>
    </row>
    <row r="45" spans="1:7" ht="40.5">
      <c r="A45" s="38" t="s">
        <v>22</v>
      </c>
      <c r="B45" s="20">
        <v>1</v>
      </c>
      <c r="C45" s="153" t="s">
        <v>23</v>
      </c>
      <c r="D45" s="168">
        <v>20000</v>
      </c>
    </row>
    <row r="46" spans="1:7">
      <c r="A46" s="15"/>
      <c r="B46" s="21">
        <v>2</v>
      </c>
      <c r="C46" s="24" t="s">
        <v>170</v>
      </c>
      <c r="D46" s="169">
        <v>48000</v>
      </c>
    </row>
    <row r="47" spans="1:7">
      <c r="A47" s="15"/>
      <c r="B47" s="21">
        <v>3</v>
      </c>
      <c r="C47" s="24" t="s">
        <v>25</v>
      </c>
      <c r="D47" s="169">
        <v>15000</v>
      </c>
      <c r="E47" s="14"/>
      <c r="F47" s="14"/>
      <c r="G47" s="14"/>
    </row>
    <row r="48" spans="1:7">
      <c r="A48" s="15"/>
      <c r="B48" s="21">
        <v>4</v>
      </c>
      <c r="C48" s="24" t="s">
        <v>26</v>
      </c>
      <c r="D48" s="169">
        <v>3415200</v>
      </c>
      <c r="E48" s="14"/>
      <c r="F48" s="14"/>
      <c r="G48" s="14"/>
    </row>
    <row r="49" spans="1:7">
      <c r="A49" s="15"/>
      <c r="B49" s="21">
        <v>5</v>
      </c>
      <c r="C49" s="24" t="s">
        <v>27</v>
      </c>
      <c r="D49" s="169">
        <v>10000</v>
      </c>
      <c r="E49" s="14"/>
      <c r="F49" s="14"/>
      <c r="G49" s="14"/>
    </row>
    <row r="50" spans="1:7">
      <c r="A50" s="15"/>
      <c r="B50" s="21">
        <v>6</v>
      </c>
      <c r="C50" s="24" t="s">
        <v>92</v>
      </c>
      <c r="D50" s="169">
        <v>30000</v>
      </c>
      <c r="E50" s="14"/>
      <c r="F50" s="14"/>
      <c r="G50" s="14"/>
    </row>
    <row r="51" spans="1:7">
      <c r="A51" s="15"/>
      <c r="B51" s="21">
        <v>7</v>
      </c>
      <c r="C51" s="24" t="s">
        <v>171</v>
      </c>
      <c r="D51" s="169">
        <v>2000</v>
      </c>
      <c r="E51" s="14"/>
      <c r="F51" s="14"/>
      <c r="G51" s="14"/>
    </row>
    <row r="52" spans="1:7">
      <c r="A52" s="15"/>
      <c r="B52" s="21">
        <v>8</v>
      </c>
      <c r="C52" s="24" t="s">
        <v>31</v>
      </c>
      <c r="D52" s="169">
        <v>118400</v>
      </c>
      <c r="E52" s="14"/>
      <c r="F52" s="14"/>
      <c r="G52" s="14"/>
    </row>
    <row r="53" spans="1:7">
      <c r="A53" s="15"/>
      <c r="B53" s="21">
        <v>9</v>
      </c>
      <c r="C53" s="24" t="s">
        <v>93</v>
      </c>
      <c r="D53" s="169">
        <v>4000</v>
      </c>
      <c r="E53" s="14"/>
      <c r="F53" s="14"/>
      <c r="G53" s="14"/>
    </row>
    <row r="54" spans="1:7">
      <c r="A54" s="15"/>
      <c r="B54" s="21">
        <v>10</v>
      </c>
      <c r="C54" s="24" t="s">
        <v>94</v>
      </c>
      <c r="D54" s="169">
        <v>4000</v>
      </c>
      <c r="E54" s="14"/>
      <c r="F54" s="14"/>
      <c r="G54" s="14"/>
    </row>
    <row r="55" spans="1:7">
      <c r="A55" s="15"/>
      <c r="B55" s="21">
        <v>11</v>
      </c>
      <c r="C55" s="24" t="s">
        <v>95</v>
      </c>
      <c r="D55" s="169">
        <v>6000</v>
      </c>
      <c r="E55" s="14"/>
      <c r="F55" s="14"/>
      <c r="G55" s="14"/>
    </row>
    <row r="56" spans="1:7">
      <c r="A56" s="15"/>
      <c r="B56" s="21">
        <v>12</v>
      </c>
      <c r="C56" s="24" t="s">
        <v>96</v>
      </c>
      <c r="D56" s="169">
        <v>8600</v>
      </c>
      <c r="E56" s="14"/>
      <c r="F56" s="14"/>
      <c r="G56" s="14"/>
    </row>
    <row r="57" spans="1:7">
      <c r="A57" s="15"/>
      <c r="B57" s="21">
        <v>13</v>
      </c>
      <c r="C57" s="24" t="s">
        <v>172</v>
      </c>
      <c r="D57" s="169">
        <v>39100</v>
      </c>
      <c r="E57" s="14"/>
      <c r="F57" s="14"/>
      <c r="G57" s="14"/>
    </row>
    <row r="58" spans="1:7">
      <c r="A58" s="15"/>
      <c r="B58" s="21">
        <v>14</v>
      </c>
      <c r="C58" s="24" t="s">
        <v>173</v>
      </c>
      <c r="D58" s="169">
        <v>50000</v>
      </c>
      <c r="E58" s="109"/>
      <c r="F58" s="109"/>
      <c r="G58" s="109"/>
    </row>
    <row r="59" spans="1:7">
      <c r="A59" s="15"/>
      <c r="B59" s="21">
        <v>15</v>
      </c>
      <c r="C59" s="24" t="s">
        <v>39</v>
      </c>
      <c r="D59" s="169">
        <v>5000</v>
      </c>
      <c r="E59" s="109"/>
      <c r="F59" s="109"/>
      <c r="G59" s="109"/>
    </row>
    <row r="60" spans="1:7">
      <c r="A60" s="15"/>
      <c r="B60" s="21">
        <v>16</v>
      </c>
      <c r="C60" s="24" t="s">
        <v>97</v>
      </c>
      <c r="D60" s="169">
        <v>5000</v>
      </c>
      <c r="E60" s="109"/>
      <c r="F60" s="109"/>
      <c r="G60" s="109"/>
    </row>
    <row r="61" spans="1:7">
      <c r="A61" s="15"/>
      <c r="B61" s="21">
        <v>17</v>
      </c>
      <c r="C61" s="24" t="s">
        <v>41</v>
      </c>
      <c r="D61" s="169">
        <v>200000</v>
      </c>
      <c r="E61" s="109"/>
      <c r="F61" s="109"/>
      <c r="G61" s="109"/>
    </row>
    <row r="62" spans="1:7">
      <c r="A62" s="15"/>
      <c r="B62" s="21">
        <v>18</v>
      </c>
      <c r="C62" s="24" t="s">
        <v>98</v>
      </c>
      <c r="D62" s="169">
        <v>10000</v>
      </c>
      <c r="E62" s="108"/>
      <c r="F62" s="109"/>
      <c r="G62" s="109"/>
    </row>
    <row r="63" spans="1:7">
      <c r="A63" s="15"/>
      <c r="B63" s="36">
        <v>29</v>
      </c>
      <c r="C63" s="158" t="s">
        <v>12</v>
      </c>
      <c r="D63" s="175">
        <v>684000</v>
      </c>
      <c r="E63" s="108"/>
      <c r="F63" s="14"/>
      <c r="G63" s="14"/>
    </row>
    <row r="64" spans="1:7">
      <c r="A64" s="16"/>
      <c r="B64" s="165"/>
      <c r="C64" s="166"/>
      <c r="D64" s="178"/>
      <c r="E64" s="167">
        <f>SUM(D45:D63)</f>
        <v>4674300</v>
      </c>
      <c r="F64" s="112"/>
      <c r="G64" s="112"/>
    </row>
    <row r="65" spans="1:7">
      <c r="A65" s="113"/>
      <c r="B65" s="164"/>
      <c r="C65" s="116"/>
      <c r="D65" s="179"/>
      <c r="E65" s="162"/>
      <c r="F65" s="112"/>
      <c r="G65" s="112"/>
    </row>
    <row r="66" spans="1:7" s="2" customFormat="1" ht="24" customHeight="1">
      <c r="A66" s="269" t="s">
        <v>83</v>
      </c>
      <c r="B66" s="114"/>
      <c r="C66" s="269" t="s">
        <v>84</v>
      </c>
      <c r="D66" s="274" t="s">
        <v>86</v>
      </c>
    </row>
    <row r="67" spans="1:7" s="2" customFormat="1" ht="10.5" customHeight="1">
      <c r="A67" s="270"/>
      <c r="B67" s="115"/>
      <c r="C67" s="270"/>
      <c r="D67" s="275"/>
    </row>
    <row r="68" spans="1:7">
      <c r="A68" s="41" t="s">
        <v>203</v>
      </c>
      <c r="B68" s="21">
        <v>30</v>
      </c>
      <c r="C68" s="24" t="s">
        <v>99</v>
      </c>
      <c r="D68" s="169">
        <v>20000</v>
      </c>
      <c r="E68" s="14"/>
      <c r="F68" s="14"/>
      <c r="G68" s="14"/>
    </row>
    <row r="69" spans="1:7" ht="60.75">
      <c r="A69" s="41" t="s">
        <v>204</v>
      </c>
      <c r="B69" s="21">
        <v>31</v>
      </c>
      <c r="C69" s="18" t="s">
        <v>100</v>
      </c>
      <c r="D69" s="169">
        <v>13000</v>
      </c>
      <c r="E69" s="14"/>
      <c r="F69" s="14"/>
      <c r="G69" s="14"/>
    </row>
    <row r="70" spans="1:7">
      <c r="A70" s="15"/>
      <c r="B70" s="21">
        <v>32</v>
      </c>
      <c r="C70" s="18" t="s">
        <v>101</v>
      </c>
      <c r="D70" s="169">
        <v>50000</v>
      </c>
      <c r="E70" s="14"/>
      <c r="F70" s="14"/>
      <c r="G70" s="14"/>
    </row>
    <row r="71" spans="1:7">
      <c r="A71" s="15"/>
      <c r="B71" s="21">
        <v>33</v>
      </c>
      <c r="C71" s="18" t="s">
        <v>102</v>
      </c>
      <c r="D71" s="169">
        <v>10000</v>
      </c>
      <c r="E71" s="14"/>
      <c r="F71" s="14"/>
      <c r="G71" s="14"/>
    </row>
    <row r="72" spans="1:7" ht="23.25" customHeight="1">
      <c r="A72" s="163"/>
      <c r="B72" s="21">
        <v>34</v>
      </c>
      <c r="C72" s="18" t="s">
        <v>103</v>
      </c>
      <c r="D72" s="169">
        <v>10000</v>
      </c>
      <c r="E72" s="33"/>
      <c r="F72" s="14"/>
      <c r="G72" s="14"/>
    </row>
    <row r="73" spans="1:7" ht="40.5">
      <c r="A73" s="163"/>
      <c r="B73" s="21">
        <v>35</v>
      </c>
      <c r="C73" s="18" t="s">
        <v>174</v>
      </c>
      <c r="D73" s="169">
        <v>20000</v>
      </c>
      <c r="E73" s="14"/>
      <c r="F73" s="14"/>
      <c r="G73" s="14"/>
    </row>
    <row r="74" spans="1:7">
      <c r="A74" s="15"/>
      <c r="B74" s="21">
        <v>36</v>
      </c>
      <c r="C74" s="18" t="s">
        <v>50</v>
      </c>
      <c r="D74" s="169">
        <v>10000</v>
      </c>
      <c r="E74" s="14"/>
      <c r="F74" s="14"/>
      <c r="G74" s="14"/>
    </row>
    <row r="75" spans="1:7">
      <c r="A75" s="15"/>
      <c r="B75" s="21">
        <v>37</v>
      </c>
      <c r="C75" s="18" t="s">
        <v>104</v>
      </c>
      <c r="D75" s="169">
        <v>2000</v>
      </c>
      <c r="E75" s="14"/>
      <c r="F75" s="14"/>
      <c r="G75" s="14"/>
    </row>
    <row r="76" spans="1:7" ht="40.5">
      <c r="A76" s="15"/>
      <c r="B76" s="21">
        <v>38</v>
      </c>
      <c r="C76" s="18" t="s">
        <v>105</v>
      </c>
      <c r="D76" s="169">
        <v>40000</v>
      </c>
      <c r="E76" s="14"/>
      <c r="F76" s="14"/>
      <c r="G76" s="14"/>
    </row>
    <row r="77" spans="1:7">
      <c r="A77" s="15"/>
      <c r="B77" s="21">
        <v>39</v>
      </c>
      <c r="C77" s="18" t="s">
        <v>54</v>
      </c>
      <c r="D77" s="169">
        <v>10000</v>
      </c>
      <c r="E77" s="14"/>
      <c r="F77" s="14"/>
      <c r="G77" s="14"/>
    </row>
    <row r="78" spans="1:7">
      <c r="A78" s="15"/>
      <c r="B78" s="21">
        <v>40</v>
      </c>
      <c r="C78" s="18" t="s">
        <v>55</v>
      </c>
      <c r="D78" s="169">
        <v>7588400</v>
      </c>
      <c r="E78" s="14"/>
      <c r="F78" s="14"/>
      <c r="G78" s="14"/>
    </row>
    <row r="79" spans="1:7" ht="22.5" customHeight="1">
      <c r="A79" s="15"/>
      <c r="B79" s="21">
        <v>41</v>
      </c>
      <c r="C79" s="18" t="s">
        <v>106</v>
      </c>
      <c r="D79" s="169">
        <v>20000</v>
      </c>
      <c r="E79" s="14"/>
      <c r="F79" s="14"/>
      <c r="G79" s="14"/>
    </row>
    <row r="80" spans="1:7">
      <c r="A80" s="15"/>
      <c r="B80" s="21">
        <v>42</v>
      </c>
      <c r="C80" s="18" t="s">
        <v>57</v>
      </c>
      <c r="D80" s="169">
        <v>10000</v>
      </c>
      <c r="E80" s="14"/>
      <c r="F80" s="14"/>
      <c r="G80" s="14"/>
    </row>
    <row r="81" spans="1:7">
      <c r="A81" s="15"/>
      <c r="B81" s="21">
        <v>43</v>
      </c>
      <c r="C81" s="18" t="s">
        <v>175</v>
      </c>
      <c r="D81" s="169">
        <v>19000</v>
      </c>
      <c r="E81" s="109"/>
      <c r="F81" s="109"/>
      <c r="G81" s="109"/>
    </row>
    <row r="82" spans="1:7">
      <c r="A82" s="15"/>
      <c r="B82" s="21">
        <v>44</v>
      </c>
      <c r="C82" s="18" t="s">
        <v>176</v>
      </c>
      <c r="D82" s="169">
        <v>1000</v>
      </c>
      <c r="E82" s="109"/>
      <c r="F82" s="109"/>
      <c r="G82" s="109"/>
    </row>
    <row r="83" spans="1:7">
      <c r="A83" s="16"/>
      <c r="B83" s="22">
        <v>45</v>
      </c>
      <c r="C83" s="19" t="s">
        <v>177</v>
      </c>
      <c r="D83" s="174">
        <v>60000</v>
      </c>
      <c r="E83" s="109"/>
      <c r="F83" s="109"/>
      <c r="G83" s="109"/>
    </row>
    <row r="84" spans="1:7">
      <c r="A84" s="26"/>
      <c r="B84" s="181"/>
      <c r="C84" s="182" t="s">
        <v>223</v>
      </c>
      <c r="D84" s="183">
        <f>E84+E64</f>
        <v>12557700</v>
      </c>
      <c r="E84" s="33">
        <f>SUM(D68:D83)</f>
        <v>7883400</v>
      </c>
      <c r="F84" s="109"/>
      <c r="G84" s="109"/>
    </row>
    <row r="85" spans="1:7" s="2" customFormat="1" ht="24" customHeight="1">
      <c r="A85" s="269" t="s">
        <v>83</v>
      </c>
      <c r="B85" s="114"/>
      <c r="C85" s="269" t="s">
        <v>84</v>
      </c>
      <c r="D85" s="274" t="s">
        <v>86</v>
      </c>
    </row>
    <row r="86" spans="1:7" s="2" customFormat="1" ht="10.5" customHeight="1">
      <c r="A86" s="270"/>
      <c r="B86" s="115"/>
      <c r="C86" s="270"/>
      <c r="D86" s="275"/>
    </row>
    <row r="87" spans="1:7" ht="39" customHeight="1">
      <c r="A87" s="38" t="s">
        <v>228</v>
      </c>
      <c r="B87" s="20">
        <v>1</v>
      </c>
      <c r="C87" s="153" t="s">
        <v>178</v>
      </c>
      <c r="D87" s="168">
        <v>7000</v>
      </c>
      <c r="E87" s="14"/>
      <c r="F87" s="14"/>
      <c r="G87" s="14"/>
    </row>
    <row r="88" spans="1:7">
      <c r="A88" s="41" t="s">
        <v>135</v>
      </c>
      <c r="B88" s="21">
        <v>2</v>
      </c>
      <c r="C88" s="24" t="s">
        <v>61</v>
      </c>
      <c r="D88" s="169">
        <v>20000</v>
      </c>
      <c r="E88" s="14"/>
      <c r="F88" s="14"/>
      <c r="G88" s="14"/>
    </row>
    <row r="89" spans="1:7">
      <c r="A89" s="41"/>
      <c r="B89" s="21">
        <v>3</v>
      </c>
      <c r="C89" s="24" t="s">
        <v>107</v>
      </c>
      <c r="D89" s="169">
        <v>35000</v>
      </c>
      <c r="E89" s="109"/>
      <c r="F89" s="109"/>
      <c r="G89" s="109"/>
    </row>
    <row r="90" spans="1:7">
      <c r="A90" s="41"/>
      <c r="B90" s="21">
        <v>4</v>
      </c>
      <c r="C90" s="24" t="s">
        <v>63</v>
      </c>
      <c r="D90" s="169">
        <v>10000</v>
      </c>
      <c r="E90" s="109"/>
      <c r="F90" s="109"/>
      <c r="G90" s="109"/>
    </row>
    <row r="91" spans="1:7">
      <c r="A91" s="41"/>
      <c r="B91" s="21">
        <v>5</v>
      </c>
      <c r="C91" s="24" t="s">
        <v>108</v>
      </c>
      <c r="D91" s="169">
        <v>50000</v>
      </c>
      <c r="E91" s="109"/>
      <c r="F91" s="109"/>
      <c r="G91" s="109"/>
    </row>
    <row r="92" spans="1:7">
      <c r="A92" s="15"/>
      <c r="B92" s="21">
        <v>6</v>
      </c>
      <c r="C92" s="24" t="s">
        <v>157</v>
      </c>
      <c r="D92" s="169">
        <v>20000</v>
      </c>
      <c r="E92" s="14"/>
      <c r="F92" s="14"/>
      <c r="G92" s="14"/>
    </row>
    <row r="93" spans="1:7" ht="48">
      <c r="A93" s="15"/>
      <c r="B93" s="28">
        <v>7</v>
      </c>
      <c r="C93" s="184" t="s">
        <v>224</v>
      </c>
      <c r="D93" s="185">
        <v>624000</v>
      </c>
      <c r="E93" s="108" t="s">
        <v>162</v>
      </c>
      <c r="F93" s="109"/>
      <c r="G93" s="109"/>
    </row>
    <row r="94" spans="1:7" ht="27.75" customHeight="1">
      <c r="A94" s="42"/>
      <c r="B94" s="37"/>
      <c r="C94" s="37" t="s">
        <v>227</v>
      </c>
      <c r="D94" s="180">
        <f>SUM(D87:D93)</f>
        <v>766000</v>
      </c>
      <c r="E94" s="14"/>
      <c r="F94" s="14"/>
      <c r="G94" s="14"/>
    </row>
    <row r="95" spans="1:7" ht="27.75" customHeight="1">
      <c r="A95" s="42"/>
      <c r="B95" s="37"/>
      <c r="C95" s="37" t="s">
        <v>226</v>
      </c>
      <c r="D95" s="180">
        <f>D94+D84+D38+D26+D18</f>
        <v>14666600</v>
      </c>
      <c r="E95" s="14"/>
      <c r="F95" s="14"/>
      <c r="G95" s="14"/>
    </row>
    <row r="96" spans="1:7" ht="36" customHeight="1">
      <c r="A96" s="264"/>
      <c r="B96" s="264"/>
      <c r="C96" s="264"/>
      <c r="D96" s="264"/>
      <c r="E96" s="14"/>
      <c r="F96" s="14"/>
      <c r="G96" s="14"/>
    </row>
  </sheetData>
  <mergeCells count="17">
    <mergeCell ref="C85:C86"/>
    <mergeCell ref="D85:D86"/>
    <mergeCell ref="A1:D1"/>
    <mergeCell ref="A96:D96"/>
    <mergeCell ref="A2:A3"/>
    <mergeCell ref="C2:C3"/>
    <mergeCell ref="D2:D3"/>
    <mergeCell ref="A21:A22"/>
    <mergeCell ref="C21:C22"/>
    <mergeCell ref="D21:D22"/>
    <mergeCell ref="A43:A44"/>
    <mergeCell ref="C43:C44"/>
    <mergeCell ref="D43:D44"/>
    <mergeCell ref="A66:A67"/>
    <mergeCell ref="C66:C67"/>
    <mergeCell ref="D66:D67"/>
    <mergeCell ref="A85:A8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BADCD-5871-4CCF-BE90-2BA02DC90325}">
  <dimension ref="A4:E16"/>
  <sheetViews>
    <sheetView workbookViewId="0">
      <selection activeCell="A16" sqref="A16"/>
    </sheetView>
  </sheetViews>
  <sheetFormatPr defaultRowHeight="20.25"/>
  <cols>
    <col min="1" max="1" width="65.125" style="1" customWidth="1"/>
    <col min="2" max="2" width="9" style="1"/>
    <col min="3" max="3" width="15.875" style="1" customWidth="1"/>
    <col min="4" max="4" width="9" style="1"/>
    <col min="5" max="5" width="18.75" style="1" customWidth="1"/>
    <col min="6" max="16384" width="9" style="1"/>
  </cols>
  <sheetData>
    <row r="4" spans="1:5">
      <c r="A4" s="124" t="s">
        <v>195</v>
      </c>
    </row>
    <row r="5" spans="1:5" ht="47.25" customHeight="1">
      <c r="A5" s="277" t="s">
        <v>188</v>
      </c>
      <c r="B5" s="268"/>
      <c r="C5" s="268"/>
      <c r="D5" s="268"/>
      <c r="E5" s="268"/>
    </row>
    <row r="6" spans="1:5" s="2" customFormat="1" ht="37.5" customHeight="1">
      <c r="A6" s="269" t="s">
        <v>83</v>
      </c>
      <c r="B6" s="269" t="s">
        <v>142</v>
      </c>
      <c r="C6" s="110" t="s">
        <v>196</v>
      </c>
      <c r="D6" s="269" t="s">
        <v>142</v>
      </c>
      <c r="E6" s="269" t="s">
        <v>189</v>
      </c>
    </row>
    <row r="7" spans="1:5" s="2" customFormat="1" ht="40.5">
      <c r="A7" s="270"/>
      <c r="B7" s="270"/>
      <c r="C7" s="111" t="s">
        <v>197</v>
      </c>
      <c r="D7" s="270"/>
      <c r="E7" s="270"/>
    </row>
    <row r="8" spans="1:5">
      <c r="A8" s="13" t="s">
        <v>4</v>
      </c>
      <c r="B8" s="11">
        <v>4</v>
      </c>
      <c r="C8" s="121">
        <v>1404500</v>
      </c>
      <c r="D8" s="121">
        <v>4</v>
      </c>
      <c r="E8" s="121">
        <v>366000</v>
      </c>
    </row>
    <row r="9" spans="1:5">
      <c r="A9" s="13" t="s">
        <v>13</v>
      </c>
      <c r="B9" s="11"/>
      <c r="C9" s="121"/>
      <c r="D9" s="121"/>
      <c r="E9" s="121"/>
    </row>
    <row r="10" spans="1:5">
      <c r="A10" s="13" t="s">
        <v>17</v>
      </c>
      <c r="B10" s="11"/>
      <c r="C10" s="121"/>
      <c r="D10" s="121"/>
      <c r="E10" s="121"/>
    </row>
    <row r="11" spans="1:5">
      <c r="A11" s="13" t="s">
        <v>65</v>
      </c>
      <c r="B11" s="11"/>
      <c r="C11" s="121"/>
      <c r="D11" s="121"/>
      <c r="E11" s="121"/>
    </row>
    <row r="12" spans="1:5">
      <c r="A12" s="13" t="s">
        <v>22</v>
      </c>
      <c r="B12" s="11">
        <v>9</v>
      </c>
      <c r="C12" s="121">
        <v>4577820</v>
      </c>
      <c r="D12" s="121">
        <v>9</v>
      </c>
      <c r="E12" s="121">
        <v>4078320</v>
      </c>
    </row>
    <row r="13" spans="1:5">
      <c r="A13" s="13" t="s">
        <v>59</v>
      </c>
      <c r="B13" s="11">
        <v>5</v>
      </c>
      <c r="C13" s="121">
        <v>594055</v>
      </c>
      <c r="D13" s="121">
        <v>5</v>
      </c>
      <c r="E13" s="121">
        <v>178555</v>
      </c>
    </row>
    <row r="14" spans="1:5">
      <c r="A14" s="125" t="s">
        <v>82</v>
      </c>
      <c r="B14" s="126">
        <v>18</v>
      </c>
      <c r="C14" s="127">
        <v>6576375</v>
      </c>
      <c r="D14" s="127">
        <v>18</v>
      </c>
      <c r="E14" s="127">
        <v>4622875</v>
      </c>
    </row>
    <row r="16" spans="1:5">
      <c r="A16" s="44"/>
    </row>
  </sheetData>
  <mergeCells count="5">
    <mergeCell ref="A6:A7"/>
    <mergeCell ref="B6:B7"/>
    <mergeCell ref="D6:D7"/>
    <mergeCell ref="E6:E7"/>
    <mergeCell ref="A5:E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D173A-13D5-4A87-9796-E6FD5FE9E1B5}">
  <dimension ref="A1:J15"/>
  <sheetViews>
    <sheetView workbookViewId="0">
      <selection activeCell="E8" sqref="E8"/>
    </sheetView>
  </sheetViews>
  <sheetFormatPr defaultRowHeight="14.25"/>
  <cols>
    <col min="1" max="1" width="27.625" customWidth="1"/>
    <col min="3" max="3" width="16.75" customWidth="1"/>
    <col min="5" max="5" width="15.25" customWidth="1"/>
    <col min="7" max="7" width="16.125" customWidth="1"/>
    <col min="9" max="9" width="13.75" customWidth="1"/>
  </cols>
  <sheetData>
    <row r="1" spans="1:10" s="1" customFormat="1" ht="15.75" customHeight="1">
      <c r="A1" s="278" t="s">
        <v>191</v>
      </c>
      <c r="B1" s="278"/>
      <c r="C1" s="278"/>
      <c r="D1" s="278"/>
      <c r="E1" s="278"/>
      <c r="F1" s="278"/>
      <c r="G1" s="278"/>
      <c r="H1" s="278"/>
      <c r="I1" s="278"/>
    </row>
    <row r="2" spans="1:10" s="1" customFormat="1" ht="15.75" customHeight="1">
      <c r="A2" s="278" t="s">
        <v>111</v>
      </c>
      <c r="B2" s="278"/>
      <c r="C2" s="278"/>
      <c r="D2" s="278"/>
      <c r="E2" s="278"/>
      <c r="F2" s="278"/>
      <c r="G2" s="278"/>
      <c r="H2" s="278"/>
      <c r="I2" s="278"/>
    </row>
    <row r="3" spans="1:10" s="1" customFormat="1" ht="20.25">
      <c r="A3" s="279" t="s">
        <v>192</v>
      </c>
      <c r="B3" s="279"/>
      <c r="C3" s="279"/>
      <c r="D3" s="279"/>
      <c r="E3" s="279"/>
      <c r="F3" s="279"/>
      <c r="G3" s="279"/>
      <c r="H3" s="279"/>
      <c r="I3" s="279"/>
    </row>
    <row r="4" spans="1:10" s="2" customFormat="1" ht="20.25">
      <c r="A4" s="280" t="s">
        <v>83</v>
      </c>
      <c r="B4" s="283" t="s">
        <v>112</v>
      </c>
      <c r="C4" s="284"/>
      <c r="D4" s="283" t="s">
        <v>114</v>
      </c>
      <c r="E4" s="284"/>
      <c r="F4" s="283" t="s">
        <v>2</v>
      </c>
      <c r="G4" s="284"/>
      <c r="H4" s="283" t="s">
        <v>3</v>
      </c>
      <c r="I4" s="284"/>
    </row>
    <row r="5" spans="1:10" s="2" customFormat="1" ht="20.25">
      <c r="A5" s="281"/>
      <c r="B5" s="285" t="s">
        <v>113</v>
      </c>
      <c r="C5" s="286"/>
      <c r="D5" s="285"/>
      <c r="E5" s="286"/>
      <c r="F5" s="285"/>
      <c r="G5" s="286"/>
      <c r="H5" s="285"/>
      <c r="I5" s="286"/>
    </row>
    <row r="6" spans="1:10" s="2" customFormat="1" ht="20.25">
      <c r="A6" s="281"/>
      <c r="B6" s="110" t="s">
        <v>80</v>
      </c>
      <c r="C6" s="269" t="s">
        <v>81</v>
      </c>
      <c r="D6" s="110" t="s">
        <v>80</v>
      </c>
      <c r="E6" s="269" t="s">
        <v>81</v>
      </c>
      <c r="F6" s="110" t="s">
        <v>80</v>
      </c>
      <c r="G6" s="269" t="s">
        <v>81</v>
      </c>
      <c r="H6" s="110" t="s">
        <v>80</v>
      </c>
      <c r="I6" s="269" t="s">
        <v>81</v>
      </c>
    </row>
    <row r="7" spans="1:10" s="2" customFormat="1" ht="20.25">
      <c r="A7" s="282"/>
      <c r="B7" s="111" t="s">
        <v>84</v>
      </c>
      <c r="C7" s="270"/>
      <c r="D7" s="111" t="s">
        <v>84</v>
      </c>
      <c r="E7" s="270"/>
      <c r="F7" s="111" t="s">
        <v>84</v>
      </c>
      <c r="G7" s="270"/>
      <c r="H7" s="111" t="s">
        <v>84</v>
      </c>
      <c r="I7" s="270"/>
    </row>
    <row r="8" spans="1:10" s="1" customFormat="1" ht="40.5">
      <c r="A8" s="119" t="s">
        <v>193</v>
      </c>
      <c r="B8" s="11">
        <v>13</v>
      </c>
      <c r="C8" s="121">
        <v>2912000</v>
      </c>
      <c r="D8" s="121">
        <v>9</v>
      </c>
      <c r="E8" s="121">
        <v>1499000</v>
      </c>
      <c r="F8" s="121">
        <v>4</v>
      </c>
      <c r="G8" s="121">
        <v>1404500</v>
      </c>
      <c r="H8" s="121">
        <v>4</v>
      </c>
      <c r="I8" s="121">
        <v>366000</v>
      </c>
      <c r="J8" s="7"/>
    </row>
    <row r="9" spans="1:10" s="1" customFormat="1" ht="40.5">
      <c r="A9" s="119" t="s">
        <v>13</v>
      </c>
      <c r="B9" s="11">
        <v>6</v>
      </c>
      <c r="C9" s="121">
        <v>80000</v>
      </c>
      <c r="D9" s="121">
        <v>4</v>
      </c>
      <c r="E9" s="121">
        <v>40000</v>
      </c>
      <c r="F9" s="121"/>
      <c r="G9" s="121"/>
      <c r="H9" s="121"/>
      <c r="I9" s="121"/>
      <c r="J9" s="7"/>
    </row>
    <row r="10" spans="1:10" s="1" customFormat="1" ht="60.75">
      <c r="A10" s="119" t="s">
        <v>17</v>
      </c>
      <c r="B10" s="11">
        <v>8</v>
      </c>
      <c r="C10" s="121">
        <v>310000</v>
      </c>
      <c r="D10" s="121">
        <v>3</v>
      </c>
      <c r="E10" s="121">
        <v>75000</v>
      </c>
      <c r="F10" s="121"/>
      <c r="G10" s="121"/>
      <c r="H10" s="121"/>
      <c r="I10" s="121"/>
      <c r="J10" s="7"/>
    </row>
    <row r="11" spans="1:10" s="1" customFormat="1" ht="20.25">
      <c r="A11" s="119" t="s">
        <v>194</v>
      </c>
      <c r="B11" s="11">
        <v>147</v>
      </c>
      <c r="C11" s="121">
        <v>88776860</v>
      </c>
      <c r="D11" s="121">
        <v>11</v>
      </c>
      <c r="E11" s="121">
        <v>1227900</v>
      </c>
      <c r="F11" s="121"/>
      <c r="G11" s="121"/>
      <c r="H11" s="121"/>
      <c r="I11" s="121"/>
      <c r="J11" s="7"/>
    </row>
    <row r="12" spans="1:10" s="1" customFormat="1" ht="40.5">
      <c r="A12" s="119" t="s">
        <v>22</v>
      </c>
      <c r="B12" s="11">
        <v>63</v>
      </c>
      <c r="C12" s="121">
        <v>22011560</v>
      </c>
      <c r="D12" s="121">
        <v>36</v>
      </c>
      <c r="E12" s="121">
        <v>13107900</v>
      </c>
      <c r="F12" s="121">
        <v>9</v>
      </c>
      <c r="G12" s="121">
        <v>4577820</v>
      </c>
      <c r="H12" s="121">
        <v>9</v>
      </c>
      <c r="I12" s="121">
        <v>4078320</v>
      </c>
      <c r="J12" s="7"/>
    </row>
    <row r="13" spans="1:10" s="1" customFormat="1" ht="60.75">
      <c r="A13" s="119" t="s">
        <v>59</v>
      </c>
      <c r="B13" s="11">
        <v>10</v>
      </c>
      <c r="C13" s="121">
        <v>1519000</v>
      </c>
      <c r="D13" s="121">
        <v>7</v>
      </c>
      <c r="E13" s="121">
        <v>766000</v>
      </c>
      <c r="F13" s="121">
        <v>5</v>
      </c>
      <c r="G13" s="121">
        <v>594055</v>
      </c>
      <c r="H13" s="121">
        <v>5</v>
      </c>
      <c r="I13" s="121">
        <v>178555</v>
      </c>
      <c r="J13" s="7"/>
    </row>
    <row r="14" spans="1:10" s="1" customFormat="1" ht="20.25">
      <c r="A14" s="120" t="s">
        <v>82</v>
      </c>
      <c r="B14" s="12">
        <v>247</v>
      </c>
      <c r="C14" s="122">
        <v>115609420</v>
      </c>
      <c r="D14" s="122">
        <v>70</v>
      </c>
      <c r="E14" s="122">
        <v>16715800</v>
      </c>
      <c r="F14" s="122">
        <v>18</v>
      </c>
      <c r="G14" s="122">
        <v>6576375</v>
      </c>
      <c r="H14" s="122">
        <v>18</v>
      </c>
      <c r="I14" s="122">
        <v>4622875</v>
      </c>
      <c r="J14" s="7"/>
    </row>
    <row r="15" spans="1:10" ht="20.25">
      <c r="A15" s="123"/>
    </row>
  </sheetData>
  <mergeCells count="13">
    <mergeCell ref="A1:I1"/>
    <mergeCell ref="A2:I2"/>
    <mergeCell ref="A3:I3"/>
    <mergeCell ref="A4:A7"/>
    <mergeCell ref="B4:C4"/>
    <mergeCell ref="B5:C5"/>
    <mergeCell ref="D4:E5"/>
    <mergeCell ref="F4:G5"/>
    <mergeCell ref="H4:I5"/>
    <mergeCell ref="C6:C7"/>
    <mergeCell ref="E6:E7"/>
    <mergeCell ref="G6:G7"/>
    <mergeCell ref="I6:I7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13</vt:i4>
      </vt:variant>
      <vt:variant>
        <vt:lpstr>ช่วงที่มีชื่อ</vt:lpstr>
      </vt:variant>
      <vt:variant>
        <vt:i4>2</vt:i4>
      </vt:variant>
    </vt:vector>
  </HeadingPairs>
  <TitlesOfParts>
    <vt:vector size="15" baseType="lpstr">
      <vt:lpstr>ข้อมูล</vt:lpstr>
      <vt:lpstr>ข้อมูล2</vt:lpstr>
      <vt:lpstr>เบิกจ่าย (2)</vt:lpstr>
      <vt:lpstr>เบิกจ่าย (3)</vt:lpstr>
      <vt:lpstr>ง</vt:lpstr>
      <vt:lpstr>จ</vt:lpstr>
      <vt:lpstr>เทศบัญญัติ</vt:lpstr>
      <vt:lpstr>ฉ</vt:lpstr>
      <vt:lpstr>รายงานผลสรุป</vt:lpstr>
      <vt:lpstr>Sheet1</vt:lpstr>
      <vt:lpstr>ประเมินผล65 ช่วงแรก</vt:lpstr>
      <vt:lpstr>Sheet2</vt:lpstr>
      <vt:lpstr>Sheet4</vt:lpstr>
      <vt:lpstr>'เบิกจ่าย (2)'!Print_Titles</vt:lpstr>
      <vt:lpstr>'เบิกจ่าย (3)'!Print_Titles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2022-04-23T08:33:08Z</cp:lastPrinted>
  <dcterms:created xsi:type="dcterms:W3CDTF">2021-04-11T05:35:12Z</dcterms:created>
  <dcterms:modified xsi:type="dcterms:W3CDTF">2022-06-28T02:48:49Z</dcterms:modified>
</cp:coreProperties>
</file>